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FI 1.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7" i="9" s="1"/>
  <c r="F276" i="9"/>
  <c r="L275" i="9"/>
  <c r="H275" i="9"/>
  <c r="F275" i="9"/>
  <c r="F274" i="9"/>
  <c r="I273" i="9"/>
  <c r="E273" i="9" s="1"/>
  <c r="B273" i="9" s="1"/>
  <c r="H273" i="9"/>
  <c r="F273" i="9"/>
  <c r="E272" i="9"/>
  <c r="M271" i="9"/>
  <c r="L271" i="9"/>
  <c r="E271" i="9"/>
  <c r="M270" i="9"/>
  <c r="L270" i="9"/>
  <c r="F270" i="9"/>
  <c r="E270" i="9"/>
  <c r="B270" i="9"/>
  <c r="M269" i="9"/>
  <c r="L269" i="9"/>
  <c r="F269" i="9" s="1"/>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F255" i="9" s="1"/>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F247" i="9" s="1"/>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s="1"/>
  <c r="B221" i="9" s="1"/>
  <c r="E221" i="9"/>
  <c r="M220" i="9"/>
  <c r="L220" i="9"/>
  <c r="E220" i="9"/>
  <c r="M219" i="9"/>
  <c r="L219" i="9"/>
  <c r="F219" i="9"/>
  <c r="E219" i="9"/>
  <c r="B219" i="9"/>
  <c r="M218" i="9"/>
  <c r="L218" i="9"/>
  <c r="E218" i="9"/>
  <c r="M217" i="9"/>
  <c r="L217" i="9"/>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E135" i="9"/>
  <c r="B135" i="9" s="1"/>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E127" i="9"/>
  <c r="B127" i="9" s="1"/>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E103" i="9"/>
  <c r="B103" i="9" s="1"/>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G87" i="9"/>
  <c r="F87" i="9"/>
  <c r="E87" i="9"/>
  <c r="B87" i="9" s="1"/>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E66" i="9" s="1"/>
  <c r="B66" i="9" s="1"/>
  <c r="G66" i="9"/>
  <c r="F66" i="9"/>
  <c r="H65" i="9"/>
  <c r="G65" i="9"/>
  <c r="F65" i="9"/>
  <c r="E65" i="9"/>
  <c r="B65" i="9" s="1"/>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F37" i="9"/>
  <c r="E37" i="9"/>
  <c r="B37" i="9" s="1"/>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C1576" i="1" s="1"/>
  <c r="D95" i="8"/>
  <c r="D90" i="8"/>
  <c r="D85" i="8"/>
  <c r="D80" i="8"/>
  <c r="D75" i="8"/>
  <c r="D70" i="8"/>
  <c r="D65" i="8"/>
  <c r="D60" i="8"/>
  <c r="D55" i="8"/>
  <c r="D50" i="8"/>
  <c r="D49" i="8"/>
  <c r="D44" i="8"/>
  <c r="D43" i="8"/>
  <c r="D36" i="8"/>
  <c r="D26" i="8"/>
  <c r="D24" i="8"/>
  <c r="C1499" i="1" s="1"/>
  <c r="H1499" i="1" s="1"/>
  <c r="D18" i="8"/>
  <c r="D8" i="8"/>
  <c r="D6" i="8" s="1"/>
  <c r="C1481" i="1" s="1"/>
  <c r="H1481" i="1" s="1"/>
  <c r="E44" i="7"/>
  <c r="D44" i="7"/>
  <c r="E39" i="7"/>
  <c r="D1470" i="1" s="1"/>
  <c r="D39" i="7"/>
  <c r="E38" i="7"/>
  <c r="D38" i="7"/>
  <c r="E30" i="7"/>
  <c r="D1461" i="1" s="1"/>
  <c r="D30" i="7"/>
  <c r="E23" i="7"/>
  <c r="D1454" i="1" s="1"/>
  <c r="D23" i="7"/>
  <c r="E22" i="7"/>
  <c r="D22" i="7"/>
  <c r="E14" i="7"/>
  <c r="D14" i="7"/>
  <c r="E7" i="7"/>
  <c r="D7" i="7"/>
  <c r="E6" i="7"/>
  <c r="D6" i="7"/>
  <c r="E5" i="7"/>
  <c r="I29" i="3" s="1"/>
  <c r="D5" i="7"/>
  <c r="F140" i="6"/>
  <c r="F139" i="6"/>
  <c r="F138" i="6"/>
  <c r="F137" i="6"/>
  <c r="F136" i="6"/>
  <c r="F135" i="6"/>
  <c r="F134" i="6"/>
  <c r="F133" i="6"/>
  <c r="F132" i="6"/>
  <c r="F131" i="6"/>
  <c r="E130" i="6"/>
  <c r="D130" i="6"/>
  <c r="F130" i="6" s="1"/>
  <c r="F129" i="6"/>
  <c r="D129" i="6"/>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D5" i="6" s="1"/>
  <c r="F12" i="6"/>
  <c r="F11" i="6"/>
  <c r="E10" i="6"/>
  <c r="D10" i="6"/>
  <c r="F10" i="6" s="1"/>
  <c r="F9" i="6"/>
  <c r="F8" i="6"/>
  <c r="F7" i="6"/>
  <c r="E6" i="6"/>
  <c r="D6" i="6"/>
  <c r="F6"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D246" i="5"/>
  <c r="D245" i="5" s="1"/>
  <c r="E245" i="5"/>
  <c r="F244" i="5"/>
  <c r="F243" i="5"/>
  <c r="E242" i="5"/>
  <c r="D242" i="5"/>
  <c r="F242" i="5" s="1"/>
  <c r="F241" i="5"/>
  <c r="F240" i="5"/>
  <c r="E239" i="5"/>
  <c r="E238" i="5" s="1"/>
  <c r="D239" i="5"/>
  <c r="C1216" i="1"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6" i="5"/>
  <c r="D206" i="5"/>
  <c r="G310" i="9" s="1"/>
  <c r="F205" i="5"/>
  <c r="F204" i="5"/>
  <c r="F203" i="5"/>
  <c r="F202" i="5"/>
  <c r="F201" i="5"/>
  <c r="F200" i="5"/>
  <c r="F199" i="5"/>
  <c r="E198" i="5"/>
  <c r="D198" i="5"/>
  <c r="F198" i="5" s="1"/>
  <c r="F197" i="5"/>
  <c r="F196" i="5"/>
  <c r="F195" i="5"/>
  <c r="F194" i="5"/>
  <c r="F193" i="5"/>
  <c r="F192" i="5"/>
  <c r="E191" i="5"/>
  <c r="E190" i="5" s="1"/>
  <c r="H309" i="9" s="1"/>
  <c r="D191" i="5"/>
  <c r="F191" i="5" s="1"/>
  <c r="F190" i="5"/>
  <c r="D190" i="5"/>
  <c r="G309" i="9" s="1"/>
  <c r="F189" i="5"/>
  <c r="F188" i="5"/>
  <c r="F187" i="5"/>
  <c r="F186" i="5"/>
  <c r="F185" i="5"/>
  <c r="F184" i="5"/>
  <c r="F183" i="5"/>
  <c r="F182" i="5"/>
  <c r="F181" i="5"/>
  <c r="E180" i="5"/>
  <c r="D180" i="5"/>
  <c r="D177" i="5" s="1"/>
  <c r="F179" i="5"/>
  <c r="F178" i="5"/>
  <c r="E177" i="5"/>
  <c r="D1154" i="1" s="1"/>
  <c r="D176"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D79" i="5"/>
  <c r="D78" i="5" s="1"/>
  <c r="F78" i="5" s="1"/>
  <c r="E78" i="5"/>
  <c r="F77" i="5"/>
  <c r="F76" i="5"/>
  <c r="F75" i="5"/>
  <c r="F74" i="5"/>
  <c r="F73" i="5"/>
  <c r="F72" i="5"/>
  <c r="F71"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06" i="1" s="1"/>
  <c r="H606" i="1" s="1"/>
  <c r="D612" i="4"/>
  <c r="F612" i="4" s="1"/>
  <c r="F611" i="4"/>
  <c r="F610" i="4"/>
  <c r="F609" i="4"/>
  <c r="F608" i="4"/>
  <c r="F607" i="4"/>
  <c r="F606" i="4"/>
  <c r="E605" i="4"/>
  <c r="D605" i="4"/>
  <c r="F605" i="4" s="1"/>
  <c r="F604" i="4"/>
  <c r="E603" i="4"/>
  <c r="H143" i="9" s="1"/>
  <c r="D603" i="4"/>
  <c r="G143" i="9" s="1"/>
  <c r="F602" i="4"/>
  <c r="F601" i="4"/>
  <c r="F600" i="4"/>
  <c r="E599" i="4"/>
  <c r="D599" i="4"/>
  <c r="D593" i="4" s="1"/>
  <c r="F593" i="4" s="1"/>
  <c r="F598" i="4"/>
  <c r="F597" i="4"/>
  <c r="F596" i="4"/>
  <c r="F595" i="4"/>
  <c r="E594" i="4"/>
  <c r="D588" i="1" s="1"/>
  <c r="H588" i="1" s="1"/>
  <c r="D594" i="4"/>
  <c r="F594" i="4" s="1"/>
  <c r="F592" i="4"/>
  <c r="F591" i="4"/>
  <c r="E590" i="4"/>
  <c r="D584" i="1" s="1"/>
  <c r="H584" i="1" s="1"/>
  <c r="D590" i="4"/>
  <c r="F590" i="4" s="1"/>
  <c r="F589" i="4"/>
  <c r="F588" i="4"/>
  <c r="E587" i="4"/>
  <c r="D581" i="1" s="1"/>
  <c r="H581" i="1" s="1"/>
  <c r="D587" i="4"/>
  <c r="F587" i="4" s="1"/>
  <c r="F586" i="4"/>
  <c r="E585" i="4"/>
  <c r="D585" i="4"/>
  <c r="F585" i="4" s="1"/>
  <c r="F584" i="4"/>
  <c r="F583" i="4"/>
  <c r="F582" i="4"/>
  <c r="E581" i="4"/>
  <c r="D575" i="1" s="1"/>
  <c r="H575" i="1" s="1"/>
  <c r="D581" i="4"/>
  <c r="D580" i="4" s="1"/>
  <c r="F580" i="4" s="1"/>
  <c r="E580" i="4"/>
  <c r="D574" i="1" s="1"/>
  <c r="H574" i="1" s="1"/>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D515" i="4" s="1"/>
  <c r="F524" i="4"/>
  <c r="F523" i="4"/>
  <c r="E522" i="4"/>
  <c r="D516" i="1" s="1"/>
  <c r="H516" i="1" s="1"/>
  <c r="D522" i="4"/>
  <c r="F522" i="4" s="1"/>
  <c r="F521" i="4"/>
  <c r="F520" i="4"/>
  <c r="E519" i="4"/>
  <c r="D513" i="1" s="1"/>
  <c r="H513" i="1" s="1"/>
  <c r="D519" i="4"/>
  <c r="F519" i="4" s="1"/>
  <c r="F518" i="4"/>
  <c r="F517" i="4"/>
  <c r="E516" i="4"/>
  <c r="E515" i="4" s="1"/>
  <c r="D509" i="1" s="1"/>
  <c r="H509" i="1" s="1"/>
  <c r="D516" i="4"/>
  <c r="F516" i="4" s="1"/>
  <c r="F515" i="4"/>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3" i="1" s="1"/>
  <c r="H463" i="1" s="1"/>
  <c r="D469" i="4"/>
  <c r="D459" i="4" s="1"/>
  <c r="F468" i="4"/>
  <c r="F467" i="4"/>
  <c r="E466" i="4"/>
  <c r="D460" i="1" s="1"/>
  <c r="H460" i="1" s="1"/>
  <c r="D466" i="4"/>
  <c r="F466" i="4" s="1"/>
  <c r="F465" i="4"/>
  <c r="F464" i="4"/>
  <c r="E463" i="4"/>
  <c r="D457" i="1" s="1"/>
  <c r="H457" i="1" s="1"/>
  <c r="D463" i="4"/>
  <c r="F463" i="4" s="1"/>
  <c r="F462" i="4"/>
  <c r="F461" i="4"/>
  <c r="E460" i="4"/>
  <c r="E459" i="4" s="1"/>
  <c r="D453" i="1" s="1"/>
  <c r="H453" i="1" s="1"/>
  <c r="D460" i="4"/>
  <c r="F460" i="4" s="1"/>
  <c r="F459" i="4"/>
  <c r="F458" i="4"/>
  <c r="F457" i="4"/>
  <c r="F456" i="4"/>
  <c r="E455" i="4"/>
  <c r="D455" i="4"/>
  <c r="F455" i="4" s="1"/>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35" i="4"/>
  <c r="D421" i="4" s="1"/>
  <c r="F434" i="4"/>
  <c r="F433" i="4"/>
  <c r="F432" i="4"/>
  <c r="F431" i="4"/>
  <c r="E430" i="4"/>
  <c r="D424" i="1" s="1"/>
  <c r="H424" i="1" s="1"/>
  <c r="D430" i="4"/>
  <c r="F430" i="4" s="1"/>
  <c r="F429" i="4"/>
  <c r="F428" i="4"/>
  <c r="E427" i="4"/>
  <c r="D427" i="4"/>
  <c r="F427" i="4" s="1"/>
  <c r="F426" i="4"/>
  <c r="F425" i="4"/>
  <c r="F424" i="4"/>
  <c r="F423" i="4"/>
  <c r="E422" i="4"/>
  <c r="D422" i="4"/>
  <c r="F422" i="4" s="1"/>
  <c r="F421" i="4"/>
  <c r="E418" i="4"/>
  <c r="D413" i="1" s="1"/>
  <c r="H413" i="1" s="1"/>
  <c r="D418" i="4"/>
  <c r="E417" i="4"/>
  <c r="D412" i="1" s="1"/>
  <c r="H412" i="1" s="1"/>
  <c r="D417" i="4"/>
  <c r="E416" i="4"/>
  <c r="D411" i="1" s="1"/>
  <c r="H411"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E351" i="4" s="1"/>
  <c r="D346" i="1" s="1"/>
  <c r="H346" i="1" s="1"/>
  <c r="D356" i="4"/>
  <c r="F356" i="4" s="1"/>
  <c r="F355" i="4"/>
  <c r="F354" i="4"/>
  <c r="F353" i="4"/>
  <c r="E352" i="4"/>
  <c r="D352" i="4"/>
  <c r="D351" i="4" s="1"/>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D263" i="4" s="1"/>
  <c r="E263" i="4"/>
  <c r="F262" i="4"/>
  <c r="F261" i="4"/>
  <c r="F260" i="4"/>
  <c r="E259" i="4"/>
  <c r="D259" i="4"/>
  <c r="F258" i="4"/>
  <c r="F257" i="4"/>
  <c r="F256" i="4"/>
  <c r="F255" i="4"/>
  <c r="F254" i="4"/>
  <c r="E253" i="4"/>
  <c r="D249" i="1" s="1"/>
  <c r="H249" i="1" s="1"/>
  <c r="D253" i="4"/>
  <c r="F253" i="4" s="1"/>
  <c r="D252" i="4"/>
  <c r="F251" i="4"/>
  <c r="F250" i="4"/>
  <c r="F249" i="4"/>
  <c r="F248" i="4"/>
  <c r="E247" i="4"/>
  <c r="D247" i="4"/>
  <c r="F247" i="4" s="1"/>
  <c r="F246" i="4"/>
  <c r="F245" i="4"/>
  <c r="E244" i="4"/>
  <c r="D244" i="4"/>
  <c r="F244" i="4" s="1"/>
  <c r="F243" i="4"/>
  <c r="F242" i="4"/>
  <c r="F241" i="4"/>
  <c r="E240" i="4"/>
  <c r="D236" i="1" s="1"/>
  <c r="H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E219" i="4"/>
  <c r="D215" i="1" s="1"/>
  <c r="H215" i="1" s="1"/>
  <c r="D219" i="4"/>
  <c r="F219" i="4" s="1"/>
  <c r="F218" i="4"/>
  <c r="F217" i="4"/>
  <c r="E216" i="4"/>
  <c r="D216" i="4"/>
  <c r="D215" i="4" s="1"/>
  <c r="F215" i="4" s="1"/>
  <c r="E215" i="4"/>
  <c r="D211" i="1" s="1"/>
  <c r="H211" i="1"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E139" i="4"/>
  <c r="F138" i="4"/>
  <c r="F137" i="4"/>
  <c r="F136" i="4"/>
  <c r="F135" i="4"/>
  <c r="E134" i="4"/>
  <c r="D134" i="4"/>
  <c r="D133" i="4" s="1"/>
  <c r="F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08" i="1" s="1"/>
  <c r="H108" i="1" s="1"/>
  <c r="D112" i="4"/>
  <c r="D106" i="4" s="1"/>
  <c r="F111" i="4"/>
  <c r="F110" i="4"/>
  <c r="F109" i="4"/>
  <c r="F108" i="4"/>
  <c r="E107" i="4"/>
  <c r="E106" i="4" s="1"/>
  <c r="D102" i="1" s="1"/>
  <c r="H102" i="1" s="1"/>
  <c r="D107" i="4"/>
  <c r="F107" i="4" s="1"/>
  <c r="F105" i="4"/>
  <c r="F104" i="4"/>
  <c r="F103" i="4"/>
  <c r="F102" i="4"/>
  <c r="F101" i="4"/>
  <c r="F100" i="4"/>
  <c r="F99" i="4"/>
  <c r="E98" i="4"/>
  <c r="D98" i="4"/>
  <c r="D82" i="4" s="1"/>
  <c r="F97" i="4"/>
  <c r="F96" i="4"/>
  <c r="F95" i="4"/>
  <c r="F94" i="4"/>
  <c r="F93" i="4"/>
  <c r="F92"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4" i="1" s="1"/>
  <c r="H64" i="1" s="1"/>
  <c r="D68" i="4"/>
  <c r="F68" i="4" s="1"/>
  <c r="F67" i="4"/>
  <c r="F66" i="4"/>
  <c r="E65" i="4"/>
  <c r="D61" i="1" s="1"/>
  <c r="H61" i="1" s="1"/>
  <c r="D65" i="4"/>
  <c r="F65" i="4" s="1"/>
  <c r="F64" i="4"/>
  <c r="F63" i="4"/>
  <c r="E62" i="4"/>
  <c r="D62" i="4"/>
  <c r="F61" i="4"/>
  <c r="F60" i="4"/>
  <c r="E59" i="4"/>
  <c r="D59" i="4"/>
  <c r="F59" i="4" s="1"/>
  <c r="F58" i="4"/>
  <c r="F57" i="4"/>
  <c r="F56" i="4"/>
  <c r="F55" i="4"/>
  <c r="E54" i="4"/>
  <c r="D54" i="4"/>
  <c r="F53" i="4"/>
  <c r="F52" i="4"/>
  <c r="E51" i="4"/>
  <c r="E50" i="4" s="1"/>
  <c r="D46" i="1"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23" i="4"/>
  <c r="F23" i="4" s="1"/>
  <c r="F22" i="4"/>
  <c r="F21" i="4"/>
  <c r="F20" i="4"/>
  <c r="F19" i="4"/>
  <c r="F18" i="4"/>
  <c r="E17" i="4"/>
  <c r="D13" i="1" s="1"/>
  <c r="H13" i="1" s="1"/>
  <c r="D17" i="4"/>
  <c r="F17" i="4" s="1"/>
  <c r="F16" i="4"/>
  <c r="F15" i="4"/>
  <c r="F14" i="4"/>
  <c r="F13" i="4"/>
  <c r="F12" i="4"/>
  <c r="F11" i="4"/>
  <c r="F10" i="4"/>
  <c r="F9" i="4"/>
  <c r="E8" i="4"/>
  <c r="D8" i="4"/>
  <c r="D7" i="4" s="1"/>
  <c r="F7" i="4" s="1"/>
  <c r="I36" i="3"/>
  <c r="G36" i="3"/>
  <c r="B36" i="3"/>
  <c r="I35" i="3"/>
  <c r="G35" i="3"/>
  <c r="B35" i="3"/>
  <c r="G34" i="3"/>
  <c r="B34" i="3"/>
  <c r="I33" i="3"/>
  <c r="G33" i="3"/>
  <c r="B33" i="3"/>
  <c r="H32" i="3"/>
  <c r="G32" i="3"/>
  <c r="B32" i="3"/>
  <c r="H31" i="3"/>
  <c r="G31" i="3"/>
  <c r="B31" i="3"/>
  <c r="H30" i="3"/>
  <c r="G30" i="3"/>
  <c r="B30" i="3"/>
  <c r="H29" i="3"/>
  <c r="G29" i="3"/>
  <c r="B29" i="3"/>
  <c r="G28" i="3"/>
  <c r="B28" i="3"/>
  <c r="H27" i="3"/>
  <c r="G27" i="3"/>
  <c r="B27" i="3"/>
  <c r="I26" i="3"/>
  <c r="H26" i="3"/>
  <c r="G26" i="3"/>
  <c r="B26" i="3"/>
  <c r="H25" i="3"/>
  <c r="G25" i="3"/>
  <c r="B25" i="3"/>
  <c r="G24" i="3"/>
  <c r="B24" i="3"/>
  <c r="G23" i="3"/>
  <c r="B23" i="3"/>
  <c r="H22" i="3"/>
  <c r="G22" i="3"/>
  <c r="B22" i="3"/>
  <c r="G21" i="3"/>
  <c r="B21" i="3"/>
  <c r="H20" i="3"/>
  <c r="G20" i="3"/>
  <c r="B20" i="3"/>
  <c r="G19" i="3"/>
  <c r="B19" i="3"/>
  <c r="G18" i="3"/>
  <c r="B18" i="3"/>
  <c r="G17" i="3"/>
  <c r="B17" i="3"/>
  <c r="G16" i="3"/>
  <c r="B16" i="3"/>
  <c r="H10" i="3" a="1"/>
  <c r="H10" i="3" s="1"/>
  <c r="L3" i="9" s="1"/>
  <c r="C1580" i="1"/>
  <c r="G1579" i="1"/>
  <c r="C1579" i="1"/>
  <c r="H1579" i="1" s="1"/>
  <c r="C1578" i="1"/>
  <c r="G1577" i="1"/>
  <c r="C1577" i="1"/>
  <c r="H1577" i="1" s="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H1482" i="1"/>
  <c r="C1482" i="1"/>
  <c r="G1482" i="1" s="1"/>
  <c r="H1480" i="1"/>
  <c r="C1480" i="1"/>
  <c r="G1480" i="1" s="1"/>
  <c r="D1479" i="1"/>
  <c r="C1479" i="1"/>
  <c r="D1478" i="1"/>
  <c r="C1478" i="1"/>
  <c r="D1477" i="1"/>
  <c r="C1477" i="1"/>
  <c r="D1476" i="1"/>
  <c r="C1476" i="1"/>
  <c r="C1475" i="1"/>
  <c r="D1474" i="1"/>
  <c r="C1474" i="1"/>
  <c r="D1473" i="1"/>
  <c r="C1473" i="1"/>
  <c r="D1472" i="1"/>
  <c r="C1472" i="1"/>
  <c r="D1471" i="1"/>
  <c r="C1471" i="1"/>
  <c r="G1470" i="1"/>
  <c r="C1470" i="1"/>
  <c r="H1470" i="1" s="1"/>
  <c r="C1469" i="1"/>
  <c r="D1468" i="1"/>
  <c r="C1468" i="1"/>
  <c r="D1467" i="1"/>
  <c r="C1467" i="1"/>
  <c r="D1466" i="1"/>
  <c r="C1466" i="1"/>
  <c r="D1465" i="1"/>
  <c r="C1465" i="1"/>
  <c r="D1464" i="1"/>
  <c r="C1464" i="1"/>
  <c r="D1463" i="1"/>
  <c r="C1463" i="1"/>
  <c r="D1462" i="1"/>
  <c r="C1462" i="1"/>
  <c r="G1461" i="1"/>
  <c r="C1461" i="1"/>
  <c r="H1461" i="1" s="1"/>
  <c r="D1460" i="1"/>
  <c r="C1460" i="1"/>
  <c r="D1459" i="1"/>
  <c r="C1459" i="1"/>
  <c r="D1458" i="1"/>
  <c r="C1458" i="1"/>
  <c r="D1457" i="1"/>
  <c r="C1457" i="1"/>
  <c r="D1456" i="1"/>
  <c r="C1456" i="1"/>
  <c r="D1455" i="1"/>
  <c r="C1455" i="1"/>
  <c r="G1454" i="1"/>
  <c r="C1454" i="1"/>
  <c r="H1454" i="1" s="1"/>
  <c r="C1453" i="1"/>
  <c r="D1452" i="1"/>
  <c r="C1452" i="1"/>
  <c r="D1451" i="1"/>
  <c r="C1451" i="1"/>
  <c r="D1450" i="1"/>
  <c r="C1450" i="1"/>
  <c r="D1449" i="1"/>
  <c r="C1449" i="1"/>
  <c r="D1448" i="1"/>
  <c r="C1448" i="1"/>
  <c r="D1447" i="1"/>
  <c r="C1447" i="1"/>
  <c r="D1446" i="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C1423" i="1"/>
  <c r="D1422" i="1"/>
  <c r="C1422" i="1"/>
  <c r="H1422" i="1" s="1"/>
  <c r="D1421" i="1"/>
  <c r="C1421" i="1"/>
  <c r="H1421" i="1" s="1"/>
  <c r="D1420" i="1"/>
  <c r="C1420" i="1"/>
  <c r="H1420" i="1" s="1"/>
  <c r="D1419" i="1"/>
  <c r="C1419" i="1"/>
  <c r="D1418" i="1"/>
  <c r="C1418" i="1"/>
  <c r="H1418" i="1" s="1"/>
  <c r="D1417" i="1"/>
  <c r="C1417" i="1"/>
  <c r="H1417" i="1" s="1"/>
  <c r="C1416" i="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C1316" i="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H1236" i="1" s="1"/>
  <c r="D1235" i="1"/>
  <c r="C1235" i="1"/>
  <c r="H1235" i="1" s="1"/>
  <c r="D1234" i="1"/>
  <c r="C1234" i="1"/>
  <c r="D1233" i="1"/>
  <c r="C1233" i="1"/>
  <c r="D1232" i="1"/>
  <c r="C1232" i="1"/>
  <c r="D1231" i="1"/>
  <c r="C1231" i="1"/>
  <c r="D1230" i="1"/>
  <c r="C1230" i="1"/>
  <c r="D1229" i="1"/>
  <c r="C1229" i="1"/>
  <c r="D1228" i="1"/>
  <c r="C1228" i="1"/>
  <c r="H1228" i="1" s="1"/>
  <c r="D1227" i="1"/>
  <c r="C1227" i="1"/>
  <c r="D1226" i="1"/>
  <c r="C1226" i="1"/>
  <c r="H1226" i="1" s="1"/>
  <c r="D1225" i="1"/>
  <c r="C1225" i="1"/>
  <c r="D1224" i="1"/>
  <c r="C1224" i="1"/>
  <c r="H1224" i="1" s="1"/>
  <c r="D1223" i="1"/>
  <c r="C1223" i="1"/>
  <c r="C1222" i="1"/>
  <c r="D1221" i="1"/>
  <c r="C1221" i="1"/>
  <c r="H1221" i="1" s="1"/>
  <c r="D1220" i="1"/>
  <c r="C1220" i="1"/>
  <c r="H1220" i="1" s="1"/>
  <c r="D1219" i="1"/>
  <c r="C1219" i="1"/>
  <c r="H1219" i="1" s="1"/>
  <c r="D1218" i="1"/>
  <c r="C1218" i="1"/>
  <c r="D1217" i="1"/>
  <c r="C1217" i="1"/>
  <c r="D1216" i="1"/>
  <c r="D1215" i="1"/>
  <c r="D1213" i="1"/>
  <c r="C1213" i="1"/>
  <c r="H1213" i="1" s="1"/>
  <c r="D1212" i="1"/>
  <c r="C1212" i="1"/>
  <c r="H1212" i="1" s="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D1184" i="1"/>
  <c r="C1184" i="1"/>
  <c r="D1183" i="1"/>
  <c r="C1183" i="1"/>
  <c r="D1182" i="1"/>
  <c r="C1182" i="1"/>
  <c r="H1182" i="1" s="1"/>
  <c r="D1181" i="1"/>
  <c r="C1181" i="1"/>
  <c r="H1181" i="1" s="1"/>
  <c r="D1180" i="1"/>
  <c r="C1180" i="1"/>
  <c r="H1180" i="1" s="1"/>
  <c r="D1179" i="1"/>
  <c r="C1179" i="1"/>
  <c r="H1179" i="1" s="1"/>
  <c r="D1178" i="1"/>
  <c r="C1178" i="1"/>
  <c r="H1178" i="1" s="1"/>
  <c r="D1177" i="1"/>
  <c r="C1177" i="1"/>
  <c r="H1177" i="1" s="1"/>
  <c r="D1176" i="1"/>
  <c r="C1176" i="1"/>
  <c r="D1175" i="1"/>
  <c r="C1175" i="1"/>
  <c r="D1174" i="1"/>
  <c r="C1174" i="1"/>
  <c r="H1174" i="1" s="1"/>
  <c r="D1173" i="1"/>
  <c r="C1173" i="1"/>
  <c r="H1173" i="1" s="1"/>
  <c r="D1172" i="1"/>
  <c r="C1172" i="1"/>
  <c r="H1172" i="1" s="1"/>
  <c r="D1171" i="1"/>
  <c r="C1171" i="1"/>
  <c r="H1171" i="1" s="1"/>
  <c r="D1170" i="1"/>
  <c r="C1170" i="1"/>
  <c r="H1170" i="1" s="1"/>
  <c r="D1169" i="1"/>
  <c r="C1169" i="1"/>
  <c r="D1168" i="1"/>
  <c r="C1168" i="1"/>
  <c r="D1167" i="1"/>
  <c r="C1167" i="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C1154" i="1"/>
  <c r="C1153" i="1"/>
  <c r="D1151" i="1"/>
  <c r="C1151" i="1"/>
  <c r="D1150" i="1"/>
  <c r="C1150" i="1"/>
  <c r="D1149" i="1"/>
  <c r="C1149" i="1"/>
  <c r="D1148" i="1"/>
  <c r="C1148" i="1"/>
  <c r="D1147" i="1"/>
  <c r="C1147" i="1"/>
  <c r="D1146" i="1"/>
  <c r="C1146" i="1"/>
  <c r="D1145" i="1"/>
  <c r="C1145" i="1"/>
  <c r="D1144" i="1"/>
  <c r="C1144" i="1"/>
  <c r="D1143" i="1"/>
  <c r="C1143" i="1"/>
  <c r="H1143" i="1" s="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C1127" i="1"/>
  <c r="D1126" i="1"/>
  <c r="C1126" i="1"/>
  <c r="D1125" i="1"/>
  <c r="C1125" i="1"/>
  <c r="H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H1110" i="1" s="1"/>
  <c r="D1109" i="1"/>
  <c r="C1109" i="1"/>
  <c r="H1109" i="1" s="1"/>
  <c r="D1108" i="1"/>
  <c r="C1108" i="1"/>
  <c r="H1108" i="1" s="1"/>
  <c r="D1107" i="1"/>
  <c r="C1107" i="1"/>
  <c r="H1107" i="1" s="1"/>
  <c r="D1106" i="1"/>
  <c r="C1106" i="1"/>
  <c r="H1106" i="1" s="1"/>
  <c r="D1105" i="1"/>
  <c r="C1105" i="1"/>
  <c r="D1104" i="1"/>
  <c r="C1104" i="1"/>
  <c r="D1103" i="1"/>
  <c r="C1103" i="1"/>
  <c r="H1103" i="1" s="1"/>
  <c r="D1102" i="1"/>
  <c r="C1102" i="1"/>
  <c r="H1102" i="1" s="1"/>
  <c r="D1101" i="1"/>
  <c r="C1101" i="1"/>
  <c r="H1101" i="1" s="1"/>
  <c r="D1100" i="1"/>
  <c r="C1100" i="1"/>
  <c r="H1100" i="1" s="1"/>
  <c r="D1099" i="1"/>
  <c r="C1099" i="1"/>
  <c r="H1099" i="1" s="1"/>
  <c r="D1098" i="1"/>
  <c r="C1098" i="1"/>
  <c r="D1097" i="1"/>
  <c r="C1097"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H1073" i="1" s="1"/>
  <c r="D1072" i="1"/>
  <c r="C1072" i="1"/>
  <c r="H1072" i="1" s="1"/>
  <c r="D1071" i="1"/>
  <c r="C1071" i="1"/>
  <c r="H1071" i="1" s="1"/>
  <c r="D1070" i="1"/>
  <c r="C1070" i="1"/>
  <c r="H1070" i="1" s="1"/>
  <c r="D1069" i="1"/>
  <c r="C1069" i="1"/>
  <c r="H1069" i="1" s="1"/>
  <c r="D1068" i="1"/>
  <c r="C1068" i="1"/>
  <c r="H1068" i="1" s="1"/>
  <c r="D1067" i="1"/>
  <c r="C1067" i="1"/>
  <c r="C1066" i="1"/>
  <c r="C1065" i="1"/>
  <c r="D1064" i="1"/>
  <c r="C1064" i="1"/>
  <c r="H1064" i="1" s="1"/>
  <c r="D1063" i="1"/>
  <c r="C1063" i="1"/>
  <c r="H1063" i="1" s="1"/>
  <c r="D1062" i="1"/>
  <c r="C1062" i="1"/>
  <c r="H1062" i="1" s="1"/>
  <c r="D1061" i="1"/>
  <c r="C1061" i="1"/>
  <c r="H1061" i="1" s="1"/>
  <c r="D1060" i="1"/>
  <c r="C1060" i="1"/>
  <c r="H1060" i="1" s="1"/>
  <c r="D1059" i="1"/>
  <c r="C1059" i="1"/>
  <c r="H1059" i="1" s="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H1024" i="1" s="1"/>
  <c r="D1023" i="1"/>
  <c r="C1023" i="1"/>
  <c r="D1022" i="1"/>
  <c r="C1022" i="1"/>
  <c r="H1022" i="1" s="1"/>
  <c r="D1021" i="1"/>
  <c r="C1021" i="1"/>
  <c r="H1021" i="1" s="1"/>
  <c r="D1020" i="1"/>
  <c r="C1020" i="1"/>
  <c r="D1019" i="1"/>
  <c r="C1019" i="1"/>
  <c r="D1018" i="1"/>
  <c r="C1018" i="1"/>
  <c r="D1017" i="1"/>
  <c r="C1017" i="1"/>
  <c r="D1016" i="1"/>
  <c r="C1016" i="1"/>
  <c r="D1015" i="1"/>
  <c r="C1015" i="1"/>
  <c r="D1014" i="1"/>
  <c r="C1014" i="1"/>
  <c r="H1014" i="1" s="1"/>
  <c r="D1013" i="1"/>
  <c r="C1013" i="1"/>
  <c r="D1012" i="1"/>
  <c r="C1012" i="1"/>
  <c r="D1011" i="1"/>
  <c r="C1011" i="1"/>
  <c r="D1010" i="1"/>
  <c r="C1010" i="1"/>
  <c r="D1009" i="1"/>
  <c r="C1009" i="1"/>
  <c r="D1008" i="1"/>
  <c r="C1008" i="1"/>
  <c r="D1007" i="1"/>
  <c r="C1007" i="1"/>
  <c r="D1006" i="1"/>
  <c r="C1006" i="1"/>
  <c r="D1005" i="1"/>
  <c r="C1005" i="1"/>
  <c r="D1004" i="1"/>
  <c r="C1004" i="1"/>
  <c r="H1004" i="1" s="1"/>
  <c r="D1003" i="1"/>
  <c r="C1003" i="1"/>
  <c r="D1002" i="1"/>
  <c r="C1002" i="1"/>
  <c r="H1002" i="1" s="1"/>
  <c r="D1001" i="1"/>
  <c r="C1001" i="1"/>
  <c r="D1000" i="1"/>
  <c r="C1000" i="1"/>
  <c r="H1000" i="1" s="1"/>
  <c r="D999" i="1"/>
  <c r="C999" i="1"/>
  <c r="D998" i="1"/>
  <c r="C998" i="1"/>
  <c r="H998" i="1" s="1"/>
  <c r="C997" i="1"/>
  <c r="D996" i="1"/>
  <c r="C996" i="1"/>
  <c r="H996" i="1" s="1"/>
  <c r="D995" i="1"/>
  <c r="C995" i="1"/>
  <c r="H995" i="1" s="1"/>
  <c r="D994" i="1"/>
  <c r="C994" i="1"/>
  <c r="H994" i="1" s="1"/>
  <c r="D993" i="1"/>
  <c r="C993" i="1"/>
  <c r="H993" i="1" s="1"/>
  <c r="D992" i="1"/>
  <c r="C992" i="1"/>
  <c r="H992" i="1" s="1"/>
  <c r="D991" i="1"/>
  <c r="C991" i="1"/>
  <c r="H991" i="1" s="1"/>
  <c r="C990" i="1"/>
  <c r="D989" i="1"/>
  <c r="C989" i="1"/>
  <c r="D988" i="1"/>
  <c r="C988" i="1"/>
  <c r="D987" i="1"/>
  <c r="C987" i="1"/>
  <c r="H987" i="1" s="1"/>
  <c r="D986" i="1"/>
  <c r="C986" i="1"/>
  <c r="C985" i="1"/>
  <c r="D983" i="1"/>
  <c r="C983" i="1"/>
  <c r="D982" i="1"/>
  <c r="C982" i="1"/>
  <c r="D981" i="1"/>
  <c r="C981" i="1"/>
  <c r="D980" i="1"/>
  <c r="C980" i="1"/>
  <c r="D979" i="1"/>
  <c r="C979" i="1"/>
  <c r="D978" i="1"/>
  <c r="C978" i="1"/>
  <c r="D977" i="1"/>
  <c r="C977" i="1"/>
  <c r="D976" i="1"/>
  <c r="C976" i="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D744" i="1"/>
  <c r="H744" i="1" s="1"/>
  <c r="C744" i="1"/>
  <c r="D743" i="1"/>
  <c r="H743" i="1" s="1"/>
  <c r="C743" i="1"/>
  <c r="H742" i="1"/>
  <c r="D742" i="1"/>
  <c r="C742" i="1"/>
  <c r="G742" i="1" s="1"/>
  <c r="D741" i="1"/>
  <c r="H741" i="1" s="1"/>
  <c r="C741" i="1"/>
  <c r="D740" i="1"/>
  <c r="H740" i="1" s="1"/>
  <c r="C740" i="1"/>
  <c r="D739" i="1"/>
  <c r="H739" i="1" s="1"/>
  <c r="C739" i="1"/>
  <c r="H738" i="1"/>
  <c r="D738" i="1"/>
  <c r="C738" i="1"/>
  <c r="G738" i="1" s="1"/>
  <c r="D737" i="1"/>
  <c r="H737" i="1" s="1"/>
  <c r="C737" i="1"/>
  <c r="D736" i="1"/>
  <c r="H736" i="1" s="1"/>
  <c r="C736" i="1"/>
  <c r="D735" i="1"/>
  <c r="H735" i="1" s="1"/>
  <c r="C735" i="1"/>
  <c r="H734" i="1"/>
  <c r="D734" i="1"/>
  <c r="C734" i="1"/>
  <c r="G734" i="1" s="1"/>
  <c r="D733" i="1"/>
  <c r="H733" i="1" s="1"/>
  <c r="C733" i="1"/>
  <c r="D732" i="1"/>
  <c r="H732" i="1" s="1"/>
  <c r="C732" i="1"/>
  <c r="D731" i="1"/>
  <c r="H731" i="1" s="1"/>
  <c r="C731" i="1"/>
  <c r="H730" i="1"/>
  <c r="D730" i="1"/>
  <c r="C730" i="1"/>
  <c r="G730" i="1" s="1"/>
  <c r="D729" i="1"/>
  <c r="H729" i="1" s="1"/>
  <c r="C729" i="1"/>
  <c r="D728" i="1"/>
  <c r="H728" i="1" s="1"/>
  <c r="C728" i="1"/>
  <c r="D727" i="1"/>
  <c r="H727" i="1" s="1"/>
  <c r="C727" i="1"/>
  <c r="H726" i="1"/>
  <c r="D726" i="1"/>
  <c r="C726" i="1"/>
  <c r="G726" i="1" s="1"/>
  <c r="D725" i="1"/>
  <c r="H725" i="1" s="1"/>
  <c r="C725" i="1"/>
  <c r="D724" i="1"/>
  <c r="H724" i="1" s="1"/>
  <c r="C724" i="1"/>
  <c r="D723" i="1"/>
  <c r="H723" i="1" s="1"/>
  <c r="C723" i="1"/>
  <c r="H722" i="1"/>
  <c r="D722" i="1"/>
  <c r="C722" i="1"/>
  <c r="G722" i="1" s="1"/>
  <c r="D721" i="1"/>
  <c r="H721" i="1" s="1"/>
  <c r="C721" i="1"/>
  <c r="H720" i="1"/>
  <c r="D720" i="1"/>
  <c r="C720" i="1"/>
  <c r="G720" i="1" s="1"/>
  <c r="D719" i="1"/>
  <c r="H719" i="1" s="1"/>
  <c r="C719" i="1"/>
  <c r="D718" i="1"/>
  <c r="H718" i="1" s="1"/>
  <c r="C718" i="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D708" i="1"/>
  <c r="H708" i="1" s="1"/>
  <c r="C708" i="1"/>
  <c r="D707" i="1"/>
  <c r="H707" i="1" s="1"/>
  <c r="C707" i="1"/>
  <c r="H706" i="1"/>
  <c r="D706" i="1"/>
  <c r="C706" i="1"/>
  <c r="G706" i="1" s="1"/>
  <c r="D705" i="1"/>
  <c r="H705" i="1" s="1"/>
  <c r="C705" i="1"/>
  <c r="D704" i="1"/>
  <c r="H704" i="1" s="1"/>
  <c r="C704" i="1"/>
  <c r="D703" i="1"/>
  <c r="H703" i="1" s="1"/>
  <c r="C703" i="1"/>
  <c r="H702" i="1"/>
  <c r="D702" i="1"/>
  <c r="C702" i="1"/>
  <c r="G702" i="1" s="1"/>
  <c r="D701" i="1"/>
  <c r="H701" i="1" s="1"/>
  <c r="C701" i="1"/>
  <c r="D700" i="1"/>
  <c r="H700" i="1" s="1"/>
  <c r="C700" i="1"/>
  <c r="D699" i="1"/>
  <c r="H699" i="1" s="1"/>
  <c r="C699" i="1"/>
  <c r="H698" i="1"/>
  <c r="D698" i="1"/>
  <c r="C698" i="1"/>
  <c r="G698" i="1" s="1"/>
  <c r="D697" i="1"/>
  <c r="H697" i="1" s="1"/>
  <c r="C697" i="1"/>
  <c r="D696" i="1"/>
  <c r="H696" i="1" s="1"/>
  <c r="C696" i="1"/>
  <c r="D695" i="1"/>
  <c r="H695" i="1" s="1"/>
  <c r="C695" i="1"/>
  <c r="H694" i="1"/>
  <c r="D694" i="1"/>
  <c r="C694" i="1"/>
  <c r="G694" i="1" s="1"/>
  <c r="D693" i="1"/>
  <c r="H693" i="1" s="1"/>
  <c r="C693" i="1"/>
  <c r="D692" i="1"/>
  <c r="H692" i="1" s="1"/>
  <c r="C692" i="1"/>
  <c r="D691" i="1"/>
  <c r="H691" i="1" s="1"/>
  <c r="C691" i="1"/>
  <c r="H690" i="1"/>
  <c r="D690" i="1"/>
  <c r="C690" i="1"/>
  <c r="G690" i="1" s="1"/>
  <c r="D689" i="1"/>
  <c r="H689" i="1" s="1"/>
  <c r="C689" i="1"/>
  <c r="D688" i="1"/>
  <c r="H688" i="1" s="1"/>
  <c r="C688" i="1"/>
  <c r="D687" i="1"/>
  <c r="H687" i="1" s="1"/>
  <c r="C687" i="1"/>
  <c r="H686" i="1"/>
  <c r="D686" i="1"/>
  <c r="C686" i="1"/>
  <c r="G686" i="1" s="1"/>
  <c r="D685" i="1"/>
  <c r="H685" i="1" s="1"/>
  <c r="C685" i="1"/>
  <c r="D684" i="1"/>
  <c r="H684" i="1" s="1"/>
  <c r="C684" i="1"/>
  <c r="D683" i="1"/>
  <c r="H683" i="1" s="1"/>
  <c r="C683" i="1"/>
  <c r="H682" i="1"/>
  <c r="D682" i="1"/>
  <c r="C682" i="1"/>
  <c r="G682" i="1" s="1"/>
  <c r="D681" i="1"/>
  <c r="H681" i="1" s="1"/>
  <c r="C681" i="1"/>
  <c r="D680" i="1"/>
  <c r="H680" i="1" s="1"/>
  <c r="C680" i="1"/>
  <c r="D679" i="1"/>
  <c r="H679" i="1" s="1"/>
  <c r="C679" i="1"/>
  <c r="H678" i="1"/>
  <c r="D678" i="1"/>
  <c r="C678" i="1"/>
  <c r="G678" i="1" s="1"/>
  <c r="D677" i="1"/>
  <c r="H677" i="1" s="1"/>
  <c r="C677" i="1"/>
  <c r="D676" i="1"/>
  <c r="H676" i="1" s="1"/>
  <c r="C676" i="1"/>
  <c r="D675" i="1"/>
  <c r="H675" i="1" s="1"/>
  <c r="C675" i="1"/>
  <c r="H674" i="1"/>
  <c r="D674" i="1"/>
  <c r="C674" i="1"/>
  <c r="G674" i="1" s="1"/>
  <c r="D673" i="1"/>
  <c r="H673" i="1" s="1"/>
  <c r="C673" i="1"/>
  <c r="D672" i="1"/>
  <c r="H672" i="1" s="1"/>
  <c r="C672" i="1"/>
  <c r="D671" i="1"/>
  <c r="H671" i="1" s="1"/>
  <c r="C671" i="1"/>
  <c r="H670" i="1"/>
  <c r="D670" i="1"/>
  <c r="C670" i="1"/>
  <c r="G670" i="1" s="1"/>
  <c r="D669" i="1"/>
  <c r="H669" i="1" s="1"/>
  <c r="C669" i="1"/>
  <c r="D668" i="1"/>
  <c r="H668" i="1" s="1"/>
  <c r="C668" i="1"/>
  <c r="D667" i="1"/>
  <c r="H667" i="1" s="1"/>
  <c r="C667" i="1"/>
  <c r="H666" i="1"/>
  <c r="D666" i="1"/>
  <c r="C666" i="1"/>
  <c r="G666" i="1" s="1"/>
  <c r="D665" i="1"/>
  <c r="H665" i="1" s="1"/>
  <c r="C665" i="1"/>
  <c r="D664" i="1"/>
  <c r="H664" i="1" s="1"/>
  <c r="C664" i="1"/>
  <c r="D663" i="1"/>
  <c r="H663" i="1" s="1"/>
  <c r="C663" i="1"/>
  <c r="H662" i="1"/>
  <c r="D662" i="1"/>
  <c r="C662" i="1"/>
  <c r="G662" i="1" s="1"/>
  <c r="D661" i="1"/>
  <c r="H661" i="1" s="1"/>
  <c r="C661" i="1"/>
  <c r="D660" i="1"/>
  <c r="H660" i="1" s="1"/>
  <c r="C660" i="1"/>
  <c r="D659" i="1"/>
  <c r="H659" i="1" s="1"/>
  <c r="C659" i="1"/>
  <c r="H658" i="1"/>
  <c r="D658" i="1"/>
  <c r="C658" i="1"/>
  <c r="G658" i="1" s="1"/>
  <c r="D657" i="1"/>
  <c r="H657" i="1" s="1"/>
  <c r="C657" i="1"/>
  <c r="D656" i="1"/>
  <c r="H656" i="1" s="1"/>
  <c r="C656" i="1"/>
  <c r="D655" i="1"/>
  <c r="H655" i="1" s="1"/>
  <c r="C655" i="1"/>
  <c r="H654" i="1"/>
  <c r="D654" i="1"/>
  <c r="C654" i="1"/>
  <c r="G654" i="1" s="1"/>
  <c r="D653" i="1"/>
  <c r="H653" i="1" s="1"/>
  <c r="C653" i="1"/>
  <c r="D652" i="1"/>
  <c r="H652" i="1" s="1"/>
  <c r="C652" i="1"/>
  <c r="D651" i="1"/>
  <c r="H651" i="1" s="1"/>
  <c r="C651" i="1"/>
  <c r="D650" i="1"/>
  <c r="H650" i="1" s="1"/>
  <c r="C650" i="1"/>
  <c r="D649" i="1"/>
  <c r="H649" i="1" s="1"/>
  <c r="C649" i="1"/>
  <c r="H648" i="1"/>
  <c r="D648" i="1"/>
  <c r="C648" i="1"/>
  <c r="G648" i="1" s="1"/>
  <c r="D647" i="1"/>
  <c r="H647" i="1" s="1"/>
  <c r="C647" i="1"/>
  <c r="H646" i="1"/>
  <c r="D646" i="1"/>
  <c r="C646" i="1"/>
  <c r="G646" i="1" s="1"/>
  <c r="C645" i="1"/>
  <c r="H644" i="1"/>
  <c r="D644" i="1"/>
  <c r="C644" i="1"/>
  <c r="G644" i="1" s="1"/>
  <c r="D643" i="1"/>
  <c r="H643" i="1" s="1"/>
  <c r="C643" i="1"/>
  <c r="D642" i="1"/>
  <c r="H642" i="1" s="1"/>
  <c r="C642" i="1"/>
  <c r="D641" i="1"/>
  <c r="H641" i="1" s="1"/>
  <c r="C641" i="1"/>
  <c r="C637" i="1"/>
  <c r="D632" i="1"/>
  <c r="H632" i="1" s="1"/>
  <c r="C632" i="1"/>
  <c r="H631" i="1"/>
  <c r="D631" i="1"/>
  <c r="C631" i="1"/>
  <c r="G631" i="1" s="1"/>
  <c r="D628" i="1"/>
  <c r="H628" i="1" s="1"/>
  <c r="C628" i="1"/>
  <c r="D627" i="1"/>
  <c r="H627" i="1" s="1"/>
  <c r="C627" i="1"/>
  <c r="D626" i="1"/>
  <c r="H626" i="1" s="1"/>
  <c r="C626" i="1"/>
  <c r="D625" i="1"/>
  <c r="H625" i="1" s="1"/>
  <c r="C625" i="1"/>
  <c r="D624" i="1"/>
  <c r="H624" i="1" s="1"/>
  <c r="C624" i="1"/>
  <c r="H623" i="1"/>
  <c r="D623" i="1"/>
  <c r="C623" i="1"/>
  <c r="G623" i="1" s="1"/>
  <c r="D622" i="1"/>
  <c r="H622" i="1" s="1"/>
  <c r="C622" i="1"/>
  <c r="D621" i="1"/>
  <c r="H621" i="1" s="1"/>
  <c r="C621" i="1"/>
  <c r="G621" i="1" s="1"/>
  <c r="D620" i="1"/>
  <c r="H620" i="1" s="1"/>
  <c r="C620" i="1"/>
  <c r="D619" i="1"/>
  <c r="H619" i="1" s="1"/>
  <c r="C619" i="1"/>
  <c r="D618" i="1"/>
  <c r="H618" i="1" s="1"/>
  <c r="C618" i="1"/>
  <c r="H617" i="1"/>
  <c r="D617" i="1"/>
  <c r="C617" i="1"/>
  <c r="G617" i="1" s="1"/>
  <c r="D616" i="1"/>
  <c r="H616" i="1" s="1"/>
  <c r="C616" i="1"/>
  <c r="D615" i="1"/>
  <c r="H615" i="1" s="1"/>
  <c r="C615" i="1"/>
  <c r="D614" i="1"/>
  <c r="H614" i="1" s="1"/>
  <c r="C614" i="1"/>
  <c r="H613" i="1"/>
  <c r="D613" i="1"/>
  <c r="C613" i="1"/>
  <c r="G613" i="1" s="1"/>
  <c r="D612" i="1"/>
  <c r="H612" i="1" s="1"/>
  <c r="C612" i="1"/>
  <c r="D611" i="1"/>
  <c r="H611" i="1" s="1"/>
  <c r="C611" i="1"/>
  <c r="D610" i="1"/>
  <c r="H610" i="1" s="1"/>
  <c r="C610" i="1"/>
  <c r="H609" i="1"/>
  <c r="D609" i="1"/>
  <c r="C609" i="1"/>
  <c r="G609" i="1" s="1"/>
  <c r="D608" i="1"/>
  <c r="H608" i="1" s="1"/>
  <c r="C608" i="1"/>
  <c r="H607" i="1"/>
  <c r="D607" i="1"/>
  <c r="C607" i="1"/>
  <c r="G607" i="1" s="1"/>
  <c r="C606" i="1"/>
  <c r="H605" i="1"/>
  <c r="D605" i="1"/>
  <c r="C605" i="1"/>
  <c r="G605" i="1" s="1"/>
  <c r="D604" i="1"/>
  <c r="H604" i="1" s="1"/>
  <c r="C604" i="1"/>
  <c r="D603" i="1"/>
  <c r="H603" i="1" s="1"/>
  <c r="C603" i="1"/>
  <c r="D602" i="1"/>
  <c r="H602" i="1" s="1"/>
  <c r="C602" i="1"/>
  <c r="H601" i="1"/>
  <c r="D601" i="1"/>
  <c r="C601" i="1"/>
  <c r="G601" i="1" s="1"/>
  <c r="D600" i="1"/>
  <c r="H600" i="1" s="1"/>
  <c r="C600" i="1"/>
  <c r="D599" i="1"/>
  <c r="H599" i="1" s="1"/>
  <c r="C599" i="1"/>
  <c r="D598" i="1"/>
  <c r="H598" i="1" s="1"/>
  <c r="C598" i="1"/>
  <c r="D597" i="1"/>
  <c r="H597" i="1" s="1"/>
  <c r="C597" i="1"/>
  <c r="D596" i="1"/>
  <c r="H596" i="1" s="1"/>
  <c r="C596" i="1"/>
  <c r="D595" i="1"/>
  <c r="H595" i="1" s="1"/>
  <c r="C595" i="1"/>
  <c r="D594" i="1"/>
  <c r="H594" i="1" s="1"/>
  <c r="C594" i="1"/>
  <c r="H593" i="1"/>
  <c r="D593" i="1"/>
  <c r="C593" i="1"/>
  <c r="G593" i="1" s="1"/>
  <c r="D592" i="1"/>
  <c r="H592" i="1" s="1"/>
  <c r="C592" i="1"/>
  <c r="H591" i="1"/>
  <c r="D591" i="1"/>
  <c r="C591" i="1"/>
  <c r="G591" i="1" s="1"/>
  <c r="D590" i="1"/>
  <c r="H590" i="1" s="1"/>
  <c r="C590" i="1"/>
  <c r="D589" i="1"/>
  <c r="H589" i="1" s="1"/>
  <c r="C589" i="1"/>
  <c r="C588" i="1"/>
  <c r="C587" i="1"/>
  <c r="D586" i="1"/>
  <c r="H586" i="1" s="1"/>
  <c r="C586" i="1"/>
  <c r="D585" i="1"/>
  <c r="H585" i="1" s="1"/>
  <c r="C585" i="1"/>
  <c r="C584" i="1"/>
  <c r="H583" i="1"/>
  <c r="D583" i="1"/>
  <c r="C583" i="1"/>
  <c r="G583" i="1" s="1"/>
  <c r="D582" i="1"/>
  <c r="H582" i="1" s="1"/>
  <c r="C582" i="1"/>
  <c r="C581" i="1"/>
  <c r="D580" i="1"/>
  <c r="H580" i="1" s="1"/>
  <c r="C580" i="1"/>
  <c r="H579" i="1"/>
  <c r="D579" i="1"/>
  <c r="C579" i="1"/>
  <c r="G579" i="1" s="1"/>
  <c r="D578" i="1"/>
  <c r="H578" i="1" s="1"/>
  <c r="C578" i="1"/>
  <c r="D577" i="1"/>
  <c r="H577" i="1" s="1"/>
  <c r="C577" i="1"/>
  <c r="D576" i="1"/>
  <c r="H576" i="1" s="1"/>
  <c r="C576" i="1"/>
  <c r="C575" i="1"/>
  <c r="C574" i="1"/>
  <c r="D573" i="1"/>
  <c r="H573" i="1" s="1"/>
  <c r="C573" i="1"/>
  <c r="D572" i="1"/>
  <c r="H572" i="1" s="1"/>
  <c r="C572" i="1"/>
  <c r="H571" i="1"/>
  <c r="D571" i="1"/>
  <c r="C571" i="1"/>
  <c r="G571" i="1" s="1"/>
  <c r="D570" i="1"/>
  <c r="H570" i="1" s="1"/>
  <c r="C570" i="1"/>
  <c r="D569" i="1"/>
  <c r="H569" i="1" s="1"/>
  <c r="C569" i="1"/>
  <c r="D568" i="1"/>
  <c r="H568" i="1" s="1"/>
  <c r="C568" i="1"/>
  <c r="H567" i="1"/>
  <c r="D567" i="1"/>
  <c r="C567" i="1"/>
  <c r="G567" i="1" s="1"/>
  <c r="D566" i="1"/>
  <c r="H566" i="1" s="1"/>
  <c r="C566" i="1"/>
  <c r="D565" i="1"/>
  <c r="H565" i="1" s="1"/>
  <c r="C565" i="1"/>
  <c r="D564" i="1"/>
  <c r="H564" i="1" s="1"/>
  <c r="C564" i="1"/>
  <c r="H563" i="1"/>
  <c r="D563" i="1"/>
  <c r="C563" i="1"/>
  <c r="G563" i="1" s="1"/>
  <c r="D562" i="1"/>
  <c r="H562" i="1" s="1"/>
  <c r="C562" i="1"/>
  <c r="C561" i="1"/>
  <c r="D560" i="1"/>
  <c r="H560" i="1" s="1"/>
  <c r="C560" i="1"/>
  <c r="H559" i="1"/>
  <c r="D559" i="1"/>
  <c r="C559" i="1"/>
  <c r="G559" i="1" s="1"/>
  <c r="D558" i="1"/>
  <c r="H558" i="1" s="1"/>
  <c r="C558" i="1"/>
  <c r="D557" i="1"/>
  <c r="H557" i="1" s="1"/>
  <c r="C557" i="1"/>
  <c r="D556" i="1"/>
  <c r="H556" i="1" s="1"/>
  <c r="C556" i="1"/>
  <c r="D555" i="1"/>
  <c r="H555" i="1" s="1"/>
  <c r="C555" i="1"/>
  <c r="D554" i="1"/>
  <c r="H554" i="1" s="1"/>
  <c r="C554" i="1"/>
  <c r="H553" i="1"/>
  <c r="D553" i="1"/>
  <c r="C553" i="1"/>
  <c r="G553" i="1" s="1"/>
  <c r="D552" i="1"/>
  <c r="H552" i="1" s="1"/>
  <c r="C552" i="1"/>
  <c r="D551" i="1"/>
  <c r="H551" i="1" s="1"/>
  <c r="C551" i="1"/>
  <c r="D550" i="1"/>
  <c r="H550" i="1" s="1"/>
  <c r="C550" i="1"/>
  <c r="D549" i="1"/>
  <c r="H549" i="1" s="1"/>
  <c r="C549" i="1"/>
  <c r="D548" i="1"/>
  <c r="H548" i="1" s="1"/>
  <c r="C548" i="1"/>
  <c r="H547" i="1"/>
  <c r="D547" i="1"/>
  <c r="C547" i="1"/>
  <c r="G547" i="1" s="1"/>
  <c r="D546" i="1"/>
  <c r="H546" i="1" s="1"/>
  <c r="C546" i="1"/>
  <c r="D545" i="1"/>
  <c r="H545" i="1" s="1"/>
  <c r="C545" i="1"/>
  <c r="C544" i="1"/>
  <c r="H543" i="1"/>
  <c r="D543" i="1"/>
  <c r="C543" i="1"/>
  <c r="G543" i="1" s="1"/>
  <c r="D542" i="1"/>
  <c r="H542" i="1" s="1"/>
  <c r="C542" i="1"/>
  <c r="D541" i="1"/>
  <c r="H541" i="1" s="1"/>
  <c r="C541" i="1"/>
  <c r="D540" i="1"/>
  <c r="H540" i="1" s="1"/>
  <c r="C540" i="1"/>
  <c r="H539" i="1"/>
  <c r="D539" i="1"/>
  <c r="C539" i="1"/>
  <c r="G539" i="1" s="1"/>
  <c r="D538" i="1"/>
  <c r="H538" i="1" s="1"/>
  <c r="C538" i="1"/>
  <c r="D537" i="1"/>
  <c r="H537" i="1" s="1"/>
  <c r="C537" i="1"/>
  <c r="D536" i="1"/>
  <c r="H536" i="1" s="1"/>
  <c r="C536" i="1"/>
  <c r="D535" i="1"/>
  <c r="H535" i="1" s="1"/>
  <c r="C535" i="1"/>
  <c r="D534" i="1"/>
  <c r="H534" i="1" s="1"/>
  <c r="C534" i="1"/>
  <c r="H533" i="1"/>
  <c r="D533" i="1"/>
  <c r="C533" i="1"/>
  <c r="G533" i="1" s="1"/>
  <c r="D532" i="1"/>
  <c r="H532" i="1" s="1"/>
  <c r="C532" i="1"/>
  <c r="D531" i="1"/>
  <c r="H531" i="1" s="1"/>
  <c r="C531" i="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C523" i="1"/>
  <c r="D521" i="1"/>
  <c r="H521" i="1" s="1"/>
  <c r="C521" i="1"/>
  <c r="H520" i="1"/>
  <c r="D520" i="1"/>
  <c r="C520" i="1"/>
  <c r="G520" i="1" s="1"/>
  <c r="D519" i="1"/>
  <c r="H519" i="1" s="1"/>
  <c r="C519" i="1"/>
  <c r="D518" i="1"/>
  <c r="H518" i="1" s="1"/>
  <c r="C518" i="1"/>
  <c r="D517" i="1"/>
  <c r="H517" i="1" s="1"/>
  <c r="C517" i="1"/>
  <c r="C516" i="1"/>
  <c r="D515" i="1"/>
  <c r="H515" i="1" s="1"/>
  <c r="C515" i="1"/>
  <c r="D514" i="1"/>
  <c r="H514" i="1" s="1"/>
  <c r="C514" i="1"/>
  <c r="C513" i="1"/>
  <c r="H512" i="1"/>
  <c r="D512" i="1"/>
  <c r="C512" i="1"/>
  <c r="G512" i="1" s="1"/>
  <c r="D511" i="1"/>
  <c r="H511" i="1" s="1"/>
  <c r="C511" i="1"/>
  <c r="C510" i="1"/>
  <c r="C509" i="1"/>
  <c r="H508" i="1"/>
  <c r="D508" i="1"/>
  <c r="C508" i="1"/>
  <c r="G508" i="1" s="1"/>
  <c r="D507" i="1"/>
  <c r="H507" i="1" s="1"/>
  <c r="C507" i="1"/>
  <c r="D506" i="1"/>
  <c r="H506" i="1" s="1"/>
  <c r="C506" i="1"/>
  <c r="D505" i="1"/>
  <c r="H505" i="1" s="1"/>
  <c r="C505" i="1"/>
  <c r="H504" i="1"/>
  <c r="D504" i="1"/>
  <c r="C504" i="1"/>
  <c r="G504" i="1" s="1"/>
  <c r="D503" i="1"/>
  <c r="H503" i="1" s="1"/>
  <c r="C503" i="1"/>
  <c r="D502" i="1"/>
  <c r="H502" i="1" s="1"/>
  <c r="C502" i="1"/>
  <c r="D501" i="1"/>
  <c r="H501" i="1" s="1"/>
  <c r="C501" i="1"/>
  <c r="D500" i="1"/>
  <c r="H500" i="1" s="1"/>
  <c r="C500" i="1"/>
  <c r="G500" i="1" s="1"/>
  <c r="D499" i="1"/>
  <c r="H499" i="1" s="1"/>
  <c r="C499" i="1"/>
  <c r="H498" i="1"/>
  <c r="D498" i="1"/>
  <c r="C498" i="1"/>
  <c r="G498" i="1" s="1"/>
  <c r="D497" i="1"/>
  <c r="H497" i="1" s="1"/>
  <c r="C497" i="1"/>
  <c r="C496" i="1"/>
  <c r="D495" i="1"/>
  <c r="H495" i="1" s="1"/>
  <c r="C495" i="1"/>
  <c r="H494" i="1"/>
  <c r="D494" i="1"/>
  <c r="C494" i="1"/>
  <c r="G494" i="1" s="1"/>
  <c r="D493" i="1"/>
  <c r="H493" i="1" s="1"/>
  <c r="C493" i="1"/>
  <c r="D492" i="1"/>
  <c r="H492" i="1" s="1"/>
  <c r="C492" i="1"/>
  <c r="D491" i="1"/>
  <c r="H491" i="1" s="1"/>
  <c r="C491" i="1"/>
  <c r="H490" i="1"/>
  <c r="D490" i="1"/>
  <c r="C490" i="1"/>
  <c r="G490" i="1" s="1"/>
  <c r="D489" i="1"/>
  <c r="H489" i="1" s="1"/>
  <c r="C489" i="1"/>
  <c r="H488" i="1"/>
  <c r="D488" i="1"/>
  <c r="C488" i="1"/>
  <c r="G488" i="1" s="1"/>
  <c r="D487" i="1"/>
  <c r="H487" i="1" s="1"/>
  <c r="C487" i="1"/>
  <c r="D486" i="1"/>
  <c r="H486" i="1" s="1"/>
  <c r="C486" i="1"/>
  <c r="D485" i="1"/>
  <c r="H485" i="1" s="1"/>
  <c r="C485" i="1"/>
  <c r="C484" i="1"/>
  <c r="D483" i="1"/>
  <c r="H483" i="1" s="1"/>
  <c r="C483" i="1"/>
  <c r="H482" i="1"/>
  <c r="D482" i="1"/>
  <c r="C482" i="1"/>
  <c r="G482" i="1" s="1"/>
  <c r="D481" i="1"/>
  <c r="H481" i="1" s="1"/>
  <c r="C481" i="1"/>
  <c r="D480" i="1"/>
  <c r="H480" i="1" s="1"/>
  <c r="C480" i="1"/>
  <c r="D479" i="1"/>
  <c r="H479" i="1" s="1"/>
  <c r="C479" i="1"/>
  <c r="D477" i="1"/>
  <c r="H477" i="1" s="1"/>
  <c r="C477" i="1"/>
  <c r="D476" i="1"/>
  <c r="H476" i="1" s="1"/>
  <c r="C476" i="1"/>
  <c r="H475" i="1"/>
  <c r="D475" i="1"/>
  <c r="C475" i="1"/>
  <c r="G475" i="1" s="1"/>
  <c r="D474" i="1"/>
  <c r="H474" i="1" s="1"/>
  <c r="C474" i="1"/>
  <c r="D473" i="1"/>
  <c r="H473" i="1" s="1"/>
  <c r="C473" i="1"/>
  <c r="D472" i="1"/>
  <c r="H472" i="1" s="1"/>
  <c r="C472" i="1"/>
  <c r="H471" i="1"/>
  <c r="D471" i="1"/>
  <c r="C471" i="1"/>
  <c r="G471" i="1" s="1"/>
  <c r="D470" i="1"/>
  <c r="H470" i="1" s="1"/>
  <c r="C470" i="1"/>
  <c r="D469" i="1"/>
  <c r="H469" i="1" s="1"/>
  <c r="C469" i="1"/>
  <c r="D468" i="1"/>
  <c r="H468" i="1" s="1"/>
  <c r="C468" i="1"/>
  <c r="D467" i="1"/>
  <c r="H465" i="1"/>
  <c r="D465" i="1"/>
  <c r="C465" i="1"/>
  <c r="G465" i="1" s="1"/>
  <c r="D464" i="1"/>
  <c r="H464" i="1" s="1"/>
  <c r="C464" i="1"/>
  <c r="C463" i="1"/>
  <c r="D462" i="1"/>
  <c r="H462" i="1" s="1"/>
  <c r="C462" i="1"/>
  <c r="D461" i="1"/>
  <c r="H461" i="1" s="1"/>
  <c r="C461" i="1"/>
  <c r="C460" i="1"/>
  <c r="H459" i="1"/>
  <c r="D459" i="1"/>
  <c r="C459" i="1"/>
  <c r="G459" i="1" s="1"/>
  <c r="D458" i="1"/>
  <c r="H458" i="1" s="1"/>
  <c r="C458" i="1"/>
  <c r="C457" i="1"/>
  <c r="D456" i="1"/>
  <c r="H456" i="1" s="1"/>
  <c r="C456" i="1"/>
  <c r="D455" i="1"/>
  <c r="H455" i="1" s="1"/>
  <c r="C455" i="1"/>
  <c r="G455" i="1" s="1"/>
  <c r="D454" i="1"/>
  <c r="H454" i="1" s="1"/>
  <c r="C454" i="1"/>
  <c r="C453" i="1"/>
  <c r="D452" i="1"/>
  <c r="H452" i="1" s="1"/>
  <c r="C452" i="1"/>
  <c r="H451" i="1"/>
  <c r="D451" i="1"/>
  <c r="C451" i="1"/>
  <c r="G451" i="1" s="1"/>
  <c r="D450" i="1"/>
  <c r="H450" i="1" s="1"/>
  <c r="C450" i="1"/>
  <c r="D449" i="1"/>
  <c r="H449" i="1" s="1"/>
  <c r="C449" i="1"/>
  <c r="D448" i="1"/>
  <c r="H448" i="1" s="1"/>
  <c r="C448" i="1"/>
  <c r="D447" i="1"/>
  <c r="H447" i="1" s="1"/>
  <c r="C447" i="1"/>
  <c r="D446" i="1"/>
  <c r="H446" i="1" s="1"/>
  <c r="C446" i="1"/>
  <c r="H445" i="1"/>
  <c r="D445" i="1"/>
  <c r="C445" i="1"/>
  <c r="G445" i="1" s="1"/>
  <c r="D444" i="1"/>
  <c r="H444" i="1" s="1"/>
  <c r="C444" i="1"/>
  <c r="D443" i="1"/>
  <c r="H443" i="1" s="1"/>
  <c r="C443" i="1"/>
  <c r="D442" i="1"/>
  <c r="H442" i="1" s="1"/>
  <c r="C442" i="1"/>
  <c r="C441" i="1"/>
  <c r="D440" i="1"/>
  <c r="H440" i="1" s="1"/>
  <c r="C440" i="1"/>
  <c r="D439" i="1"/>
  <c r="H439" i="1" s="1"/>
  <c r="C439" i="1"/>
  <c r="D438" i="1"/>
  <c r="H438" i="1" s="1"/>
  <c r="C438" i="1"/>
  <c r="D437" i="1"/>
  <c r="H437" i="1" s="1"/>
  <c r="C437" i="1"/>
  <c r="D436" i="1"/>
  <c r="H436" i="1" s="1"/>
  <c r="C436" i="1"/>
  <c r="H435" i="1"/>
  <c r="D435" i="1"/>
  <c r="C435" i="1"/>
  <c r="G435" i="1" s="1"/>
  <c r="D434" i="1"/>
  <c r="H434" i="1" s="1"/>
  <c r="C434" i="1"/>
  <c r="D433" i="1"/>
  <c r="H433" i="1" s="1"/>
  <c r="C433" i="1"/>
  <c r="D432" i="1"/>
  <c r="H432" i="1" s="1"/>
  <c r="C432" i="1"/>
  <c r="H431" i="1"/>
  <c r="D431" i="1"/>
  <c r="C431" i="1"/>
  <c r="G431" i="1" s="1"/>
  <c r="D430" i="1"/>
  <c r="H430" i="1" s="1"/>
  <c r="C430" i="1"/>
  <c r="D429" i="1"/>
  <c r="H429" i="1" s="1"/>
  <c r="C429" i="1"/>
  <c r="D428" i="1"/>
  <c r="H428" i="1" s="1"/>
  <c r="C428" i="1"/>
  <c r="D427" i="1"/>
  <c r="H427" i="1" s="1"/>
  <c r="C427" i="1"/>
  <c r="D426" i="1"/>
  <c r="H426" i="1" s="1"/>
  <c r="C426" i="1"/>
  <c r="H425" i="1"/>
  <c r="D425" i="1"/>
  <c r="C425" i="1"/>
  <c r="G425" i="1" s="1"/>
  <c r="C424" i="1"/>
  <c r="H423" i="1"/>
  <c r="D423" i="1"/>
  <c r="C423" i="1"/>
  <c r="G423" i="1" s="1"/>
  <c r="D422" i="1"/>
  <c r="H422" i="1" s="1"/>
  <c r="C422" i="1"/>
  <c r="D421" i="1"/>
  <c r="H421" i="1" s="1"/>
  <c r="C421" i="1"/>
  <c r="D420" i="1"/>
  <c r="H420" i="1" s="1"/>
  <c r="C420" i="1"/>
  <c r="H419" i="1"/>
  <c r="D419" i="1"/>
  <c r="C419" i="1"/>
  <c r="G419" i="1" s="1"/>
  <c r="D418" i="1"/>
  <c r="C418" i="1"/>
  <c r="D417" i="1"/>
  <c r="H417" i="1" s="1"/>
  <c r="C417" i="1"/>
  <c r="D416" i="1"/>
  <c r="H416" i="1" s="1"/>
  <c r="C416" i="1"/>
  <c r="C415" i="1"/>
  <c r="C413" i="1"/>
  <c r="C412" i="1"/>
  <c r="C411" i="1"/>
  <c r="D406" i="1"/>
  <c r="H406" i="1" s="1"/>
  <c r="C406" i="1"/>
  <c r="G406" i="1" s="1"/>
  <c r="D405" i="1"/>
  <c r="H405" i="1" s="1"/>
  <c r="C405" i="1"/>
  <c r="G405" i="1" s="1"/>
  <c r="D404" i="1"/>
  <c r="H404" i="1" s="1"/>
  <c r="C404" i="1"/>
  <c r="G404" i="1" s="1"/>
  <c r="D401" i="1"/>
  <c r="H401" i="1" s="1"/>
  <c r="C401" i="1"/>
  <c r="D400" i="1"/>
  <c r="H400" i="1" s="1"/>
  <c r="C400" i="1"/>
  <c r="H399" i="1"/>
  <c r="D399" i="1"/>
  <c r="C399" i="1"/>
  <c r="G399" i="1" s="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G382" i="1" s="1"/>
  <c r="D381" i="1"/>
  <c r="H381" i="1" s="1"/>
  <c r="C381" i="1"/>
  <c r="D380" i="1"/>
  <c r="H380" i="1" s="1"/>
  <c r="C380" i="1"/>
  <c r="D379" i="1"/>
  <c r="H379" i="1" s="1"/>
  <c r="C379" i="1"/>
  <c r="D378" i="1"/>
  <c r="H378" i="1" s="1"/>
  <c r="C378" i="1"/>
  <c r="H377" i="1"/>
  <c r="D377" i="1"/>
  <c r="C377" i="1"/>
  <c r="G377" i="1" s="1"/>
  <c r="D376" i="1"/>
  <c r="H376" i="1" s="1"/>
  <c r="C376" i="1"/>
  <c r="G376" i="1" s="1"/>
  <c r="D375" i="1"/>
  <c r="H375" i="1" s="1"/>
  <c r="C375" i="1"/>
  <c r="G375" i="1" s="1"/>
  <c r="D374" i="1"/>
  <c r="H374" i="1" s="1"/>
  <c r="C374" i="1"/>
  <c r="D373" i="1"/>
  <c r="H373" i="1" s="1"/>
  <c r="C373" i="1"/>
  <c r="D372" i="1"/>
  <c r="H372" i="1" s="1"/>
  <c r="C372" i="1"/>
  <c r="D371" i="1"/>
  <c r="C371" i="1"/>
  <c r="H370" i="1"/>
  <c r="D370" i="1"/>
  <c r="C370" i="1"/>
  <c r="G370" i="1" s="1"/>
  <c r="D369" i="1"/>
  <c r="H369" i="1" s="1"/>
  <c r="C369" i="1"/>
  <c r="G369" i="1" s="1"/>
  <c r="D368" i="1"/>
  <c r="H368" i="1" s="1"/>
  <c r="C368" i="1"/>
  <c r="G368" i="1" s="1"/>
  <c r="D367" i="1"/>
  <c r="H367" i="1" s="1"/>
  <c r="C367" i="1"/>
  <c r="G367" i="1" s="1"/>
  <c r="D366" i="1"/>
  <c r="H366" i="1" s="1"/>
  <c r="C366" i="1"/>
  <c r="G366" i="1" s="1"/>
  <c r="D365" i="1"/>
  <c r="C365" i="1"/>
  <c r="C364" i="1"/>
  <c r="D363" i="1"/>
  <c r="H363" i="1" s="1"/>
  <c r="C363" i="1"/>
  <c r="D362" i="1"/>
  <c r="H362" i="1" s="1"/>
  <c r="C362" i="1"/>
  <c r="D361" i="1"/>
  <c r="H361" i="1" s="1"/>
  <c r="C361" i="1"/>
  <c r="D360" i="1"/>
  <c r="H360" i="1" s="1"/>
  <c r="C360" i="1"/>
  <c r="G360" i="1" s="1"/>
  <c r="D359" i="1"/>
  <c r="H359" i="1" s="1"/>
  <c r="C359"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C351" i="1"/>
  <c r="D350" i="1"/>
  <c r="H350" i="1" s="1"/>
  <c r="C350" i="1"/>
  <c r="G350" i="1" s="1"/>
  <c r="D349" i="1"/>
  <c r="H349" i="1" s="1"/>
  <c r="C349" i="1"/>
  <c r="G349" i="1" s="1"/>
  <c r="D348" i="1"/>
  <c r="H348" i="1" s="1"/>
  <c r="C348" i="1"/>
  <c r="G348" i="1" s="1"/>
  <c r="D347" i="1"/>
  <c r="H347" i="1" s="1"/>
  <c r="C347" i="1"/>
  <c r="G347" i="1" s="1"/>
  <c r="C346"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C322" i="1"/>
  <c r="D321" i="1"/>
  <c r="C321" i="1"/>
  <c r="D320" i="1"/>
  <c r="H320" i="1" s="1"/>
  <c r="C320" i="1"/>
  <c r="D319" i="1"/>
  <c r="H319" i="1" s="1"/>
  <c r="C319" i="1"/>
  <c r="D318" i="1"/>
  <c r="H318" i="1" s="1"/>
  <c r="C318" i="1"/>
  <c r="H317" i="1"/>
  <c r="D317" i="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5" i="1"/>
  <c r="H305" i="1" s="1"/>
  <c r="C305" i="1"/>
  <c r="H304" i="1"/>
  <c r="D304" i="1"/>
  <c r="C304" i="1"/>
  <c r="G304" i="1" s="1"/>
  <c r="D303" i="1"/>
  <c r="H303" i="1" s="1"/>
  <c r="C303" i="1"/>
  <c r="G303" i="1" s="1"/>
  <c r="D302" i="1"/>
  <c r="H302" i="1" s="1"/>
  <c r="C302" i="1"/>
  <c r="G302" i="1" s="1"/>
  <c r="D301" i="1"/>
  <c r="H301" i="1" s="1"/>
  <c r="C301" i="1"/>
  <c r="G301" i="1" s="1"/>
  <c r="D300" i="1"/>
  <c r="H300" i="1" s="1"/>
  <c r="C300" i="1"/>
  <c r="D299" i="1"/>
  <c r="H299" i="1" s="1"/>
  <c r="C299" i="1"/>
  <c r="D298" i="1"/>
  <c r="H298" i="1" s="1"/>
  <c r="C298" i="1"/>
  <c r="D297" i="1"/>
  <c r="H297" i="1" s="1"/>
  <c r="C297" i="1"/>
  <c r="D296" i="1"/>
  <c r="H296" i="1" s="1"/>
  <c r="C296" i="1"/>
  <c r="D295" i="1"/>
  <c r="H295" i="1" s="1"/>
  <c r="C295" i="1"/>
  <c r="D294" i="1"/>
  <c r="H294" i="1" s="1"/>
  <c r="C294" i="1"/>
  <c r="D292" i="1"/>
  <c r="H292" i="1" s="1"/>
  <c r="C292" i="1"/>
  <c r="D291" i="1"/>
  <c r="H291" i="1" s="1"/>
  <c r="C291" i="1"/>
  <c r="D290" i="1"/>
  <c r="H290" i="1" s="1"/>
  <c r="C290" i="1"/>
  <c r="G290" i="1" s="1"/>
  <c r="D289" i="1"/>
  <c r="H289" i="1" s="1"/>
  <c r="C289" i="1"/>
  <c r="D288" i="1"/>
  <c r="H288" i="1" s="1"/>
  <c r="C288" i="1"/>
  <c r="D284" i="1"/>
  <c r="H284" i="1" s="1"/>
  <c r="C284" i="1"/>
  <c r="G284" i="1" s="1"/>
  <c r="D283" i="1"/>
  <c r="H283" i="1" s="1"/>
  <c r="C283" i="1"/>
  <c r="D282" i="1"/>
  <c r="H282" i="1" s="1"/>
  <c r="C282" i="1"/>
  <c r="D281" i="1"/>
  <c r="H281" i="1" s="1"/>
  <c r="C281" i="1"/>
  <c r="H280" i="1"/>
  <c r="D280" i="1"/>
  <c r="C280" i="1"/>
  <c r="G280" i="1" s="1"/>
  <c r="D279" i="1"/>
  <c r="H279" i="1" s="1"/>
  <c r="C279" i="1"/>
  <c r="G279" i="1" s="1"/>
  <c r="D278" i="1"/>
  <c r="H278" i="1" s="1"/>
  <c r="C278" i="1"/>
  <c r="G278" i="1" s="1"/>
  <c r="D277" i="1"/>
  <c r="H277" i="1" s="1"/>
  <c r="C277" i="1"/>
  <c r="G277" i="1" s="1"/>
  <c r="D276" i="1"/>
  <c r="H276" i="1" s="1"/>
  <c r="C276" i="1"/>
  <c r="D275" i="1"/>
  <c r="H275" i="1" s="1"/>
  <c r="C275" i="1"/>
  <c r="D274" i="1"/>
  <c r="H274" i="1" s="1"/>
  <c r="C274" i="1"/>
  <c r="G274" i="1" s="1"/>
  <c r="D273" i="1"/>
  <c r="H273" i="1" s="1"/>
  <c r="C273" i="1"/>
  <c r="G273" i="1" s="1"/>
  <c r="D272" i="1"/>
  <c r="H272" i="1" s="1"/>
  <c r="C272" i="1"/>
  <c r="G272" i="1" s="1"/>
  <c r="D271" i="1"/>
  <c r="H271" i="1" s="1"/>
  <c r="C271" i="1"/>
  <c r="D270" i="1"/>
  <c r="H270" i="1" s="1"/>
  <c r="C270" i="1"/>
  <c r="D269" i="1"/>
  <c r="H269" i="1" s="1"/>
  <c r="C269" i="1"/>
  <c r="D268" i="1"/>
  <c r="H268" i="1" s="1"/>
  <c r="C268" i="1"/>
  <c r="H267" i="1"/>
  <c r="D267" i="1"/>
  <c r="C267" i="1"/>
  <c r="G267" i="1" s="1"/>
  <c r="D266" i="1"/>
  <c r="H266" i="1" s="1"/>
  <c r="C266" i="1"/>
  <c r="G266" i="1" s="1"/>
  <c r="D265" i="1"/>
  <c r="H265" i="1" s="1"/>
  <c r="C265" i="1"/>
  <c r="G265" i="1" s="1"/>
  <c r="D264" i="1"/>
  <c r="H264" i="1" s="1"/>
  <c r="C264" i="1"/>
  <c r="G264" i="1" s="1"/>
  <c r="D263" i="1"/>
  <c r="H263" i="1" s="1"/>
  <c r="C263" i="1"/>
  <c r="D262" i="1"/>
  <c r="H262" i="1" s="1"/>
  <c r="C262" i="1"/>
  <c r="D261" i="1"/>
  <c r="H261" i="1" s="1"/>
  <c r="C261" i="1"/>
  <c r="G261" i="1" s="1"/>
  <c r="C260" i="1"/>
  <c r="D259" i="1"/>
  <c r="H259" i="1" s="1"/>
  <c r="C259" i="1"/>
  <c r="D258" i="1"/>
  <c r="H258" i="1" s="1"/>
  <c r="C258" i="1"/>
  <c r="D257" i="1"/>
  <c r="H257" i="1" s="1"/>
  <c r="C257" i="1"/>
  <c r="D256" i="1"/>
  <c r="H256" i="1" s="1"/>
  <c r="C256" i="1"/>
  <c r="D255" i="1"/>
  <c r="H255" i="1" s="1"/>
  <c r="C255" i="1"/>
  <c r="D254" i="1"/>
  <c r="H254" i="1" s="1"/>
  <c r="C254" i="1"/>
  <c r="D253" i="1"/>
  <c r="H253" i="1" s="1"/>
  <c r="C253" i="1"/>
  <c r="G253" i="1" s="1"/>
  <c r="D252" i="1"/>
  <c r="H252" i="1" s="1"/>
  <c r="C252" i="1"/>
  <c r="G252" i="1" s="1"/>
  <c r="D251" i="1"/>
  <c r="H251" i="1" s="1"/>
  <c r="C251" i="1"/>
  <c r="G251" i="1" s="1"/>
  <c r="D250" i="1"/>
  <c r="H250" i="1" s="1"/>
  <c r="C250" i="1"/>
  <c r="G250"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G228" i="1" s="1"/>
  <c r="D227" i="1"/>
  <c r="H227" i="1" s="1"/>
  <c r="C227" i="1"/>
  <c r="D226" i="1"/>
  <c r="H226" i="1" s="1"/>
  <c r="C226" i="1"/>
  <c r="G226" i="1" s="1"/>
  <c r="D225" i="1"/>
  <c r="H225" i="1" s="1"/>
  <c r="C225" i="1"/>
  <c r="G225" i="1" s="1"/>
  <c r="D224" i="1"/>
  <c r="H224" i="1" s="1"/>
  <c r="C224" i="1"/>
  <c r="D223" i="1"/>
  <c r="H223" i="1" s="1"/>
  <c r="C223" i="1"/>
  <c r="D222" i="1"/>
  <c r="H222" i="1" s="1"/>
  <c r="C222" i="1"/>
  <c r="D221" i="1"/>
  <c r="H221" i="1" s="1"/>
  <c r="C221" i="1"/>
  <c r="C220" i="1"/>
  <c r="D219" i="1"/>
  <c r="H219" i="1" s="1"/>
  <c r="C219" i="1"/>
  <c r="G219" i="1" s="1"/>
  <c r="D218" i="1"/>
  <c r="H218" i="1" s="1"/>
  <c r="C218" i="1"/>
  <c r="G218" i="1" s="1"/>
  <c r="D217" i="1"/>
  <c r="H217" i="1" s="1"/>
  <c r="C217" i="1"/>
  <c r="G217" i="1" s="1"/>
  <c r="D216" i="1"/>
  <c r="H216" i="1" s="1"/>
  <c r="C216" i="1"/>
  <c r="G216" i="1" s="1"/>
  <c r="C215" i="1"/>
  <c r="D214" i="1"/>
  <c r="H214" i="1" s="1"/>
  <c r="C214" i="1"/>
  <c r="D213" i="1"/>
  <c r="H213" i="1" s="1"/>
  <c r="C213" i="1"/>
  <c r="D212" i="1"/>
  <c r="H212" i="1" s="1"/>
  <c r="C212" i="1"/>
  <c r="C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D196" i="1"/>
  <c r="H196" i="1" s="1"/>
  <c r="C196" i="1"/>
  <c r="D195" i="1"/>
  <c r="H195" i="1" s="1"/>
  <c r="C195" i="1"/>
  <c r="D194" i="1"/>
  <c r="H194" i="1" s="1"/>
  <c r="C194" i="1"/>
  <c r="G194" i="1" s="1"/>
  <c r="D193" i="1"/>
  <c r="H193" i="1" s="1"/>
  <c r="C193" i="1"/>
  <c r="C192" i="1"/>
  <c r="D191" i="1"/>
  <c r="H191" i="1" s="1"/>
  <c r="C191" i="1"/>
  <c r="G191" i="1" s="1"/>
  <c r="D190" i="1"/>
  <c r="H190" i="1" s="1"/>
  <c r="C190" i="1"/>
  <c r="G190" i="1" s="1"/>
  <c r="D189" i="1"/>
  <c r="H189" i="1" s="1"/>
  <c r="C189" i="1"/>
  <c r="G189" i="1" s="1"/>
  <c r="D188" i="1"/>
  <c r="H188" i="1" s="1"/>
  <c r="C188" i="1"/>
  <c r="G188" i="1" s="1"/>
  <c r="D187" i="1"/>
  <c r="H187" i="1" s="1"/>
  <c r="C187" i="1"/>
  <c r="D186" i="1"/>
  <c r="H186" i="1" s="1"/>
  <c r="C186" i="1"/>
  <c r="D185" i="1"/>
  <c r="H185" i="1" s="1"/>
  <c r="C185" i="1"/>
  <c r="C184" i="1"/>
  <c r="D183" i="1"/>
  <c r="H183" i="1" s="1"/>
  <c r="C183" i="1"/>
  <c r="D182" i="1"/>
  <c r="C182" i="1"/>
  <c r="D181" i="1"/>
  <c r="H181" i="1" s="1"/>
  <c r="C181" i="1"/>
  <c r="D180" i="1"/>
  <c r="H180" i="1" s="1"/>
  <c r="C180" i="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2" i="1"/>
  <c r="H172" i="1" s="1"/>
  <c r="C172" i="1"/>
  <c r="G172" i="1" s="1"/>
  <c r="D171" i="1"/>
  <c r="H171" i="1" s="1"/>
  <c r="C171" i="1"/>
  <c r="G171" i="1" s="1"/>
  <c r="D170" i="1"/>
  <c r="H170" i="1" s="1"/>
  <c r="C170" i="1"/>
  <c r="D169" i="1"/>
  <c r="H169" i="1" s="1"/>
  <c r="C169" i="1"/>
  <c r="G169" i="1" s="1"/>
  <c r="D168" i="1"/>
  <c r="H168" i="1" s="1"/>
  <c r="C168" i="1"/>
  <c r="G168" i="1" s="1"/>
  <c r="D167" i="1"/>
  <c r="H167" i="1" s="1"/>
  <c r="C167" i="1"/>
  <c r="G167" i="1" s="1"/>
  <c r="D166" i="1"/>
  <c r="H166" i="1" s="1"/>
  <c r="C166" i="1"/>
  <c r="G166" i="1" s="1"/>
  <c r="D165" i="1"/>
  <c r="H165" i="1" s="1"/>
  <c r="C165" i="1"/>
  <c r="D164" i="1"/>
  <c r="H164" i="1" s="1"/>
  <c r="C164" i="1"/>
  <c r="D163" i="1"/>
  <c r="H163" i="1" s="1"/>
  <c r="C163" i="1"/>
  <c r="G163" i="1" s="1"/>
  <c r="D162" i="1"/>
  <c r="H162" i="1" s="1"/>
  <c r="C162" i="1"/>
  <c r="G162" i="1" s="1"/>
  <c r="D161" i="1"/>
  <c r="H161" i="1" s="1"/>
  <c r="C161" i="1"/>
  <c r="D160" i="1"/>
  <c r="H160" i="1" s="1"/>
  <c r="C160" i="1"/>
  <c r="D158" i="1"/>
  <c r="H158" i="1" s="1"/>
  <c r="C158" i="1"/>
  <c r="D157" i="1"/>
  <c r="H157" i="1" s="1"/>
  <c r="C157" i="1"/>
  <c r="D156" i="1"/>
  <c r="H156" i="1" s="1"/>
  <c r="C156" i="1"/>
  <c r="D155" i="1"/>
  <c r="H155" i="1" s="1"/>
  <c r="C155" i="1"/>
  <c r="H154" i="1"/>
  <c r="D154" i="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D124" i="1"/>
  <c r="H124" i="1" s="1"/>
  <c r="C124" i="1"/>
  <c r="D123" i="1"/>
  <c r="H123" i="1" s="1"/>
  <c r="C123" i="1"/>
  <c r="D122" i="1"/>
  <c r="H122" i="1" s="1"/>
  <c r="C122" i="1"/>
  <c r="D121" i="1"/>
  <c r="H121" i="1" s="1"/>
  <c r="C121" i="1"/>
  <c r="D120" i="1"/>
  <c r="H120" i="1" s="1"/>
  <c r="C120" i="1"/>
  <c r="H119" i="1"/>
  <c r="D119" i="1"/>
  <c r="C119" i="1"/>
  <c r="G119" i="1" s="1"/>
  <c r="D118" i="1"/>
  <c r="H118" i="1" s="1"/>
  <c r="C118" i="1"/>
  <c r="G118" i="1" s="1"/>
  <c r="D117" i="1"/>
  <c r="H117" i="1" s="1"/>
  <c r="C117" i="1"/>
  <c r="G117" i="1" s="1"/>
  <c r="D116" i="1"/>
  <c r="H116" i="1" s="1"/>
  <c r="C116" i="1"/>
  <c r="G116" i="1" s="1"/>
  <c r="D115" i="1"/>
  <c r="H115" i="1" s="1"/>
  <c r="C115" i="1"/>
  <c r="G115" i="1" s="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G104" i="1" s="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G88" i="1" s="1"/>
  <c r="D87" i="1"/>
  <c r="H87" i="1" s="1"/>
  <c r="C87" i="1"/>
  <c r="D86" i="1"/>
  <c r="H86" i="1" s="1"/>
  <c r="C86" i="1"/>
  <c r="G86" i="1" s="1"/>
  <c r="D85" i="1"/>
  <c r="H85" i="1" s="1"/>
  <c r="C85" i="1"/>
  <c r="D84" i="1"/>
  <c r="H84" i="1" s="1"/>
  <c r="C84" i="1"/>
  <c r="D83" i="1"/>
  <c r="H83" i="1" s="1"/>
  <c r="C83" i="1"/>
  <c r="D82" i="1"/>
  <c r="H82" i="1" s="1"/>
  <c r="C82" i="1"/>
  <c r="D81" i="1"/>
  <c r="H81" i="1" s="1"/>
  <c r="C81" i="1"/>
  <c r="D80" i="1"/>
  <c r="H80" i="1" s="1"/>
  <c r="C80" i="1"/>
  <c r="G80" i="1" s="1"/>
  <c r="C79" i="1"/>
  <c r="C78" i="1"/>
  <c r="D77" i="1"/>
  <c r="H77" i="1" s="1"/>
  <c r="C77" i="1"/>
  <c r="G77" i="1" s="1"/>
  <c r="D76" i="1"/>
  <c r="H76" i="1" s="1"/>
  <c r="C76" i="1"/>
  <c r="D75" i="1"/>
  <c r="H75" i="1" s="1"/>
  <c r="C75" i="1"/>
  <c r="G75" i="1" s="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H65" i="1"/>
  <c r="D65" i="1"/>
  <c r="C65" i="1"/>
  <c r="G65" i="1" s="1"/>
  <c r="C64" i="1"/>
  <c r="D63" i="1"/>
  <c r="H63" i="1" s="1"/>
  <c r="C63" i="1"/>
  <c r="G63" i="1" s="1"/>
  <c r="D62" i="1"/>
  <c r="H62" i="1" s="1"/>
  <c r="C62" i="1"/>
  <c r="G62" i="1" s="1"/>
  <c r="C61" i="1"/>
  <c r="D60" i="1"/>
  <c r="H60" i="1" s="1"/>
  <c r="C60" i="1"/>
  <c r="G60" i="1" s="1"/>
  <c r="D59" i="1"/>
  <c r="H59" i="1" s="1"/>
  <c r="C59" i="1"/>
  <c r="G59" i="1" s="1"/>
  <c r="D58" i="1"/>
  <c r="H58" i="1" s="1"/>
  <c r="C58" i="1"/>
  <c r="G58" i="1" s="1"/>
  <c r="D57" i="1"/>
  <c r="H57" i="1" s="1"/>
  <c r="C57" i="1"/>
  <c r="G57" i="1" s="1"/>
  <c r="D56" i="1"/>
  <c r="H56" i="1" s="1"/>
  <c r="C56" i="1"/>
  <c r="G56" i="1" s="1"/>
  <c r="D55" i="1"/>
  <c r="H55" i="1" s="1"/>
  <c r="C55" i="1"/>
  <c r="D54" i="1"/>
  <c r="H54" i="1" s="1"/>
  <c r="C54" i="1"/>
  <c r="G54" i="1" s="1"/>
  <c r="D53" i="1"/>
  <c r="H53" i="1" s="1"/>
  <c r="C53" i="1"/>
  <c r="D52" i="1"/>
  <c r="H52" i="1" s="1"/>
  <c r="C52" i="1"/>
  <c r="G52" i="1" s="1"/>
  <c r="D51" i="1"/>
  <c r="H51" i="1" s="1"/>
  <c r="C51" i="1"/>
  <c r="G51" i="1" s="1"/>
  <c r="D50" i="1"/>
  <c r="H50" i="1" s="1"/>
  <c r="C50" i="1"/>
  <c r="D49" i="1"/>
  <c r="H49" i="1" s="1"/>
  <c r="C49" i="1"/>
  <c r="G49" i="1" s="1"/>
  <c r="D48" i="1"/>
  <c r="H48" i="1" s="1"/>
  <c r="C48" i="1"/>
  <c r="G48" i="1" s="1"/>
  <c r="D47" i="1"/>
  <c r="H47" i="1" s="1"/>
  <c r="C47" i="1"/>
  <c r="G47" i="1" s="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C25" i="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C13" i="1"/>
  <c r="D12" i="1"/>
  <c r="H12" i="1" s="1"/>
  <c r="C12" i="1"/>
  <c r="G12" i="1" s="1"/>
  <c r="D11" i="1"/>
  <c r="H11" i="1" s="1"/>
  <c r="C11" i="1"/>
  <c r="D10" i="1"/>
  <c r="H10" i="1" s="1"/>
  <c r="C10" i="1"/>
  <c r="H9" i="1"/>
  <c r="D9" i="1"/>
  <c r="C9" i="1"/>
  <c r="G9" i="1" s="1"/>
  <c r="D8" i="1"/>
  <c r="H8" i="1" s="1"/>
  <c r="C8" i="1"/>
  <c r="G8" i="1" s="1"/>
  <c r="D7" i="1"/>
  <c r="H7" i="1" s="1"/>
  <c r="C7" i="1"/>
  <c r="G7" i="1" s="1"/>
  <c r="D6" i="1"/>
  <c r="H6" i="1" s="1"/>
  <c r="C6" i="1"/>
  <c r="G6" i="1" s="1"/>
  <c r="D5" i="1"/>
  <c r="H5" i="1" s="1"/>
  <c r="C5" i="1"/>
  <c r="D4" i="1"/>
  <c r="H4" i="1" s="1"/>
  <c r="C4" i="1"/>
  <c r="C3" i="1"/>
  <c r="H182" i="1" l="1"/>
  <c r="D163" i="4"/>
  <c r="C159" i="1" s="1"/>
  <c r="H173" i="1"/>
  <c r="H365" i="1"/>
  <c r="H371" i="1"/>
  <c r="H364" i="1"/>
  <c r="E32" i="9"/>
  <c r="B32" i="9" s="1"/>
  <c r="F217" i="9"/>
  <c r="B217" i="9" s="1"/>
  <c r="E292" i="9"/>
  <c r="B292" i="9" s="1"/>
  <c r="E300" i="9"/>
  <c r="B300" i="9" s="1"/>
  <c r="E302" i="9"/>
  <c r="B302" i="9" s="1"/>
  <c r="D238" i="5"/>
  <c r="D237" i="5" s="1"/>
  <c r="H321" i="1"/>
  <c r="H322" i="1"/>
  <c r="E295" i="9"/>
  <c r="B295" i="9" s="1"/>
  <c r="E297" i="9"/>
  <c r="B297" i="9" s="1"/>
  <c r="E299" i="9"/>
  <c r="B299" i="9" s="1"/>
  <c r="E33" i="9"/>
  <c r="B33" i="9" s="1"/>
  <c r="E285" i="9"/>
  <c r="B285" i="9" s="1"/>
  <c r="E287" i="9"/>
  <c r="B287" i="9" s="1"/>
  <c r="E293" i="9"/>
  <c r="B293" i="9" s="1"/>
  <c r="C1215" i="1"/>
  <c r="H1215" i="1" s="1"/>
  <c r="H1504" i="1"/>
  <c r="G1503" i="1"/>
  <c r="G1501" i="1"/>
  <c r="H1502" i="1"/>
  <c r="G1499" i="1"/>
  <c r="H1500" i="1"/>
  <c r="G1495" i="1"/>
  <c r="H1496" i="1"/>
  <c r="G1497" i="1"/>
  <c r="H1498" i="1"/>
  <c r="G1493" i="1"/>
  <c r="H1494" i="1"/>
  <c r="H1488" i="1"/>
  <c r="G1489" i="1"/>
  <c r="H1490" i="1"/>
  <c r="G1491" i="1"/>
  <c r="H1492" i="1"/>
  <c r="G1487" i="1"/>
  <c r="C1483" i="1"/>
  <c r="H1483" i="1" s="1"/>
  <c r="H1486" i="1"/>
  <c r="G1485" i="1"/>
  <c r="G1481" i="1"/>
  <c r="G1483" i="1"/>
  <c r="H1484" i="1"/>
  <c r="H1419" i="1"/>
  <c r="D997" i="1"/>
  <c r="H997" i="1" s="1"/>
  <c r="H1217" i="1"/>
  <c r="H1216" i="1"/>
  <c r="H1218" i="1"/>
  <c r="E237" i="5"/>
  <c r="D1214" i="1" s="1"/>
  <c r="H1166" i="1"/>
  <c r="H1156" i="1"/>
  <c r="H1154" i="1"/>
  <c r="H1155"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66" i="1"/>
  <c r="H1265" i="1"/>
  <c r="H1264" i="1"/>
  <c r="H1263" i="1"/>
  <c r="H1243" i="1"/>
  <c r="H1244" i="1"/>
  <c r="H1245" i="1"/>
  <c r="H1246" i="1"/>
  <c r="H1247" i="1"/>
  <c r="H1248" i="1"/>
  <c r="H1249" i="1"/>
  <c r="H1250" i="1"/>
  <c r="H1251" i="1"/>
  <c r="H1252" i="1"/>
  <c r="H1253" i="1"/>
  <c r="H1254" i="1"/>
  <c r="H1255" i="1"/>
  <c r="H1256" i="1"/>
  <c r="H1257" i="1"/>
  <c r="H1258" i="1"/>
  <c r="H1259" i="1"/>
  <c r="H1260" i="1"/>
  <c r="H1261" i="1"/>
  <c r="H1262" i="1"/>
  <c r="H1242" i="1"/>
  <c r="H1241" i="1"/>
  <c r="H1239" i="1"/>
  <c r="H1240" i="1"/>
  <c r="H1238" i="1"/>
  <c r="H1237" i="1"/>
  <c r="H1234" i="1"/>
  <c r="H1233" i="1"/>
  <c r="H1232" i="1"/>
  <c r="H1227" i="1"/>
  <c r="H1229" i="1"/>
  <c r="H1230" i="1"/>
  <c r="H1231" i="1"/>
  <c r="I23" i="3"/>
  <c r="D1222" i="1"/>
  <c r="H1222" i="1"/>
  <c r="H1223" i="1"/>
  <c r="H1225" i="1"/>
  <c r="H1211" i="1"/>
  <c r="H1183" i="1"/>
  <c r="H1184" i="1"/>
  <c r="H1185" i="1"/>
  <c r="H1175" i="1"/>
  <c r="H1176" i="1"/>
  <c r="H1167" i="1"/>
  <c r="H1168" i="1"/>
  <c r="H1169" i="1"/>
  <c r="H1150" i="1"/>
  <c r="H1151" i="1"/>
  <c r="H1148" i="1"/>
  <c r="H1149" i="1"/>
  <c r="H1144" i="1"/>
  <c r="H1145" i="1"/>
  <c r="H1146" i="1"/>
  <c r="H1147" i="1"/>
  <c r="H1142" i="1"/>
  <c r="D1127" i="1"/>
  <c r="H1127" i="1" s="1"/>
  <c r="H1126" i="1"/>
  <c r="H1122" i="1"/>
  <c r="H1123" i="1"/>
  <c r="H1120" i="1"/>
  <c r="H1121" i="1"/>
  <c r="H1115" i="1"/>
  <c r="H1116" i="1"/>
  <c r="H1117" i="1"/>
  <c r="H1118" i="1"/>
  <c r="H1119" i="1"/>
  <c r="H1112" i="1"/>
  <c r="H1113" i="1"/>
  <c r="H1114" i="1"/>
  <c r="H1111" i="1"/>
  <c r="H1104" i="1"/>
  <c r="H1105" i="1"/>
  <c r="E118" i="5"/>
  <c r="D1096" i="1" s="1"/>
  <c r="H1096" i="1" s="1"/>
  <c r="H1097" i="1"/>
  <c r="H1098" i="1"/>
  <c r="H1084" i="1"/>
  <c r="H1085" i="1"/>
  <c r="H1074" i="1"/>
  <c r="H1075" i="1"/>
  <c r="H1076" i="1"/>
  <c r="H1077" i="1"/>
  <c r="H1078" i="1"/>
  <c r="H1079" i="1"/>
  <c r="H1080" i="1"/>
  <c r="H1081" i="1"/>
  <c r="H1082" i="1"/>
  <c r="H1083" i="1"/>
  <c r="H1067" i="1"/>
  <c r="H1056" i="1"/>
  <c r="H1057" i="1"/>
  <c r="H1058" i="1"/>
  <c r="H1055" i="1"/>
  <c r="H1054" i="1"/>
  <c r="H1052" i="1"/>
  <c r="H1053" i="1"/>
  <c r="H1051" i="1"/>
  <c r="H1050" i="1"/>
  <c r="H1047" i="1"/>
  <c r="H1048" i="1"/>
  <c r="H1049" i="1"/>
  <c r="H1043" i="1"/>
  <c r="H1044" i="1"/>
  <c r="H1045" i="1"/>
  <c r="H1041" i="1"/>
  <c r="H1042" i="1"/>
  <c r="H1036" i="1"/>
  <c r="H1037" i="1"/>
  <c r="H1038" i="1"/>
  <c r="H1039" i="1"/>
  <c r="H1040" i="1"/>
  <c r="H1034" i="1"/>
  <c r="H1035" i="1"/>
  <c r="H1033" i="1"/>
  <c r="H1032" i="1"/>
  <c r="H1030" i="1"/>
  <c r="H1031" i="1"/>
  <c r="H1023" i="1"/>
  <c r="H1025" i="1"/>
  <c r="H1026" i="1"/>
  <c r="H1027" i="1"/>
  <c r="H1028" i="1"/>
  <c r="H1029" i="1"/>
  <c r="H1019" i="1"/>
  <c r="H1020" i="1"/>
  <c r="H1013" i="1"/>
  <c r="H1015" i="1"/>
  <c r="H1016" i="1"/>
  <c r="H1017" i="1"/>
  <c r="H1018" i="1"/>
  <c r="H1009" i="1"/>
  <c r="H1010" i="1"/>
  <c r="H1011" i="1"/>
  <c r="H1012" i="1"/>
  <c r="H1007" i="1"/>
  <c r="H1008" i="1"/>
  <c r="H1006" i="1"/>
  <c r="H1005" i="1"/>
  <c r="H1003" i="1"/>
  <c r="H1001" i="1"/>
  <c r="H990" i="1"/>
  <c r="H999" i="1"/>
  <c r="E7" i="5"/>
  <c r="F19" i="5"/>
  <c r="H986" i="1"/>
  <c r="H988" i="1"/>
  <c r="H989" i="1"/>
  <c r="H977" i="1"/>
  <c r="H978" i="1"/>
  <c r="H979" i="1"/>
  <c r="H980" i="1"/>
  <c r="H981" i="1"/>
  <c r="H982" i="1"/>
  <c r="H983" i="1"/>
  <c r="H976" i="1"/>
  <c r="E143" i="9"/>
  <c r="B143" i="9" s="1"/>
  <c r="F230" i="9"/>
  <c r="F232" i="9"/>
  <c r="F234" i="9"/>
  <c r="F236" i="9"/>
  <c r="H813" i="1"/>
  <c r="G724" i="1"/>
  <c r="G728" i="1"/>
  <c r="G732" i="1"/>
  <c r="G736" i="1"/>
  <c r="G740" i="1"/>
  <c r="G744" i="1"/>
  <c r="G718" i="1"/>
  <c r="G708" i="1"/>
  <c r="G704" i="1"/>
  <c r="G642" i="1"/>
  <c r="F652" i="4"/>
  <c r="G652" i="1"/>
  <c r="G656" i="1"/>
  <c r="G660" i="1"/>
  <c r="G664" i="1"/>
  <c r="G668" i="1"/>
  <c r="G672" i="1"/>
  <c r="G676" i="1"/>
  <c r="G680" i="1"/>
  <c r="G684" i="1"/>
  <c r="G688" i="1"/>
  <c r="G692" i="1"/>
  <c r="G696" i="1"/>
  <c r="G700" i="1"/>
  <c r="G650" i="1"/>
  <c r="B275" i="9"/>
  <c r="G627" i="1"/>
  <c r="B271" i="9"/>
  <c r="F271" i="9"/>
  <c r="G625" i="1"/>
  <c r="G619" i="1"/>
  <c r="G611" i="1"/>
  <c r="G615" i="1"/>
  <c r="B269" i="9"/>
  <c r="G599" i="1"/>
  <c r="G603" i="1"/>
  <c r="F265" i="9"/>
  <c r="B265" i="9" s="1"/>
  <c r="F267" i="9"/>
  <c r="B267" i="9" s="1"/>
  <c r="G597" i="1"/>
  <c r="F263" i="9"/>
  <c r="B263" i="9" s="1"/>
  <c r="G595" i="1"/>
  <c r="F261" i="9"/>
  <c r="B261" i="9" s="1"/>
  <c r="F259" i="9"/>
  <c r="B259" i="9" s="1"/>
  <c r="G589" i="1"/>
  <c r="F257" i="9"/>
  <c r="B257" i="9" s="1"/>
  <c r="G585" i="1"/>
  <c r="G581" i="1"/>
  <c r="G577" i="1"/>
  <c r="G575" i="1"/>
  <c r="G573" i="1"/>
  <c r="G569" i="1"/>
  <c r="G565" i="1"/>
  <c r="G557" i="1"/>
  <c r="G551" i="1"/>
  <c r="G555" i="1"/>
  <c r="G549" i="1"/>
  <c r="G545" i="1"/>
  <c r="B255" i="9"/>
  <c r="G541" i="1"/>
  <c r="G537" i="1"/>
  <c r="G535" i="1"/>
  <c r="F253" i="9"/>
  <c r="B253" i="9" s="1"/>
  <c r="F251" i="9"/>
  <c r="B251" i="9" s="1"/>
  <c r="G531" i="1"/>
  <c r="F249" i="9"/>
  <c r="B249" i="9" s="1"/>
  <c r="G518" i="1"/>
  <c r="G516" i="1"/>
  <c r="G514" i="1"/>
  <c r="D510" i="1"/>
  <c r="H510" i="1" s="1"/>
  <c r="G506" i="1"/>
  <c r="G502" i="1"/>
  <c r="B247" i="9"/>
  <c r="G496" i="1"/>
  <c r="B245" i="9"/>
  <c r="G492" i="1"/>
  <c r="F243" i="9"/>
  <c r="B243" i="9" s="1"/>
  <c r="F245" i="9"/>
  <c r="G486" i="1"/>
  <c r="F239" i="9"/>
  <c r="B239" i="9" s="1"/>
  <c r="F241" i="9"/>
  <c r="B241" i="9" s="1"/>
  <c r="G484" i="1"/>
  <c r="F237" i="9"/>
  <c r="B237" i="9" s="1"/>
  <c r="G480" i="1"/>
  <c r="E484" i="4"/>
  <c r="D478" i="1" s="1"/>
  <c r="G477" i="1"/>
  <c r="G473" i="1"/>
  <c r="G469" i="1"/>
  <c r="E472" i="4"/>
  <c r="D466" i="1" s="1"/>
  <c r="G463" i="1"/>
  <c r="G461" i="1"/>
  <c r="G457" i="1"/>
  <c r="G453" i="1"/>
  <c r="G449" i="1"/>
  <c r="E421" i="4"/>
  <c r="E420" i="4" s="1"/>
  <c r="D414" i="1" s="1"/>
  <c r="G443" i="1"/>
  <c r="G447" i="1"/>
  <c r="G441" i="1"/>
  <c r="G439" i="1"/>
  <c r="G437" i="1"/>
  <c r="G429" i="1"/>
  <c r="G433" i="1"/>
  <c r="D415" i="1"/>
  <c r="H415" i="1" s="1"/>
  <c r="G427" i="1"/>
  <c r="F228" i="9"/>
  <c r="G421" i="1"/>
  <c r="G415" i="1"/>
  <c r="G416" i="1"/>
  <c r="G417" i="1"/>
  <c r="G400" i="1"/>
  <c r="G401" i="1"/>
  <c r="G397" i="1"/>
  <c r="G398" i="1"/>
  <c r="G395" i="1"/>
  <c r="G396" i="1"/>
  <c r="G394" i="1"/>
  <c r="G391" i="1"/>
  <c r="G392" i="1"/>
  <c r="G393" i="1"/>
  <c r="G388" i="1"/>
  <c r="G389" i="1"/>
  <c r="G390" i="1"/>
  <c r="G386" i="1"/>
  <c r="G387" i="1"/>
  <c r="G385" i="1"/>
  <c r="G383" i="1"/>
  <c r="G384" i="1"/>
  <c r="G380" i="1"/>
  <c r="G381" i="1"/>
  <c r="G378" i="1"/>
  <c r="G379" i="1"/>
  <c r="G373" i="1"/>
  <c r="G374" i="1"/>
  <c r="G371" i="1"/>
  <c r="G372" i="1"/>
  <c r="G364" i="1"/>
  <c r="G365" i="1"/>
  <c r="G359" i="1"/>
  <c r="G361" i="1"/>
  <c r="G362" i="1"/>
  <c r="G363" i="1"/>
  <c r="D351" i="1"/>
  <c r="H351" i="1" s="1"/>
  <c r="G346" i="1"/>
  <c r="G351" i="1"/>
  <c r="G352" i="1"/>
  <c r="G331" i="1"/>
  <c r="G332" i="1"/>
  <c r="G328" i="1"/>
  <c r="G329" i="1"/>
  <c r="G330" i="1"/>
  <c r="G326" i="1"/>
  <c r="G327" i="1"/>
  <c r="G323" i="1"/>
  <c r="G324" i="1"/>
  <c r="G325" i="1"/>
  <c r="G321" i="1"/>
  <c r="G322" i="1"/>
  <c r="G318" i="1"/>
  <c r="G319" i="1"/>
  <c r="G320" i="1"/>
  <c r="G305" i="1"/>
  <c r="G299" i="1"/>
  <c r="G300" i="1"/>
  <c r="G297" i="1"/>
  <c r="G298" i="1"/>
  <c r="G294" i="1"/>
  <c r="G295" i="1"/>
  <c r="G296" i="1"/>
  <c r="G292" i="1"/>
  <c r="G291" i="1"/>
  <c r="G413" i="1"/>
  <c r="F418" i="4"/>
  <c r="G411" i="1"/>
  <c r="G412" i="1"/>
  <c r="G289" i="1"/>
  <c r="G288" i="1"/>
  <c r="E644" i="4"/>
  <c r="D638" i="1" s="1"/>
  <c r="G281" i="1"/>
  <c r="G282" i="1"/>
  <c r="G283" i="1"/>
  <c r="G275" i="1"/>
  <c r="G276" i="1"/>
  <c r="G271" i="1"/>
  <c r="G269" i="1"/>
  <c r="G270" i="1"/>
  <c r="G268" i="1"/>
  <c r="G262" i="1"/>
  <c r="G263" i="1"/>
  <c r="G260" i="1"/>
  <c r="G259" i="1"/>
  <c r="F226" i="9"/>
  <c r="G258" i="1"/>
  <c r="G257" i="1"/>
  <c r="G255" i="1"/>
  <c r="G256" i="1"/>
  <c r="G254" i="1"/>
  <c r="G249" i="1"/>
  <c r="G246" i="1"/>
  <c r="G247" i="1"/>
  <c r="G245" i="1"/>
  <c r="G243" i="1"/>
  <c r="G244" i="1"/>
  <c r="G242" i="1"/>
  <c r="G240" i="1"/>
  <c r="G241" i="1"/>
  <c r="G239" i="1"/>
  <c r="G238" i="1"/>
  <c r="G236" i="1"/>
  <c r="G237" i="1"/>
  <c r="G234" i="1"/>
  <c r="G235" i="1"/>
  <c r="G232" i="1"/>
  <c r="G233" i="1"/>
  <c r="G227" i="1"/>
  <c r="G229" i="1"/>
  <c r="G230" i="1"/>
  <c r="G231" i="1"/>
  <c r="G224" i="1"/>
  <c r="G223" i="1"/>
  <c r="G221" i="1"/>
  <c r="G222" i="1"/>
  <c r="G215" i="1"/>
  <c r="G214" i="1"/>
  <c r="G211" i="1"/>
  <c r="G212" i="1"/>
  <c r="G213" i="1"/>
  <c r="E196" i="4"/>
  <c r="F210" i="4"/>
  <c r="F224" i="9"/>
  <c r="G197" i="1"/>
  <c r="G196" i="1"/>
  <c r="G193" i="1"/>
  <c r="G195" i="1"/>
  <c r="F188" i="4"/>
  <c r="G187" i="1"/>
  <c r="G186" i="1"/>
  <c r="G184" i="1"/>
  <c r="G185" i="1"/>
  <c r="F222" i="9"/>
  <c r="G183" i="1"/>
  <c r="G182" i="1"/>
  <c r="G181" i="1"/>
  <c r="G180" i="1"/>
  <c r="F220" i="9"/>
  <c r="G173" i="1"/>
  <c r="G165" i="1"/>
  <c r="G170" i="1"/>
  <c r="G164" i="1"/>
  <c r="G160" i="1"/>
  <c r="G161" i="1"/>
  <c r="E163" i="4"/>
  <c r="D159" i="1" s="1"/>
  <c r="H159" i="1" s="1"/>
  <c r="G158" i="1"/>
  <c r="G157" i="1"/>
  <c r="G155" i="1"/>
  <c r="G156" i="1"/>
  <c r="F218" i="9"/>
  <c r="G146" i="1"/>
  <c r="G138" i="1"/>
  <c r="G139" i="1"/>
  <c r="G140" i="1"/>
  <c r="G141" i="1"/>
  <c r="G142" i="1"/>
  <c r="G143" i="1"/>
  <c r="G144" i="1"/>
  <c r="G145" i="1"/>
  <c r="G135" i="1"/>
  <c r="G136" i="1"/>
  <c r="G137" i="1"/>
  <c r="F139" i="4"/>
  <c r="G133" i="1"/>
  <c r="G134" i="1"/>
  <c r="G132" i="1"/>
  <c r="G129" i="1"/>
  <c r="G130" i="1"/>
  <c r="G131" i="1"/>
  <c r="F125" i="4"/>
  <c r="G124" i="1"/>
  <c r="G125" i="1"/>
  <c r="G123" i="1"/>
  <c r="G120" i="1"/>
  <c r="G121" i="1"/>
  <c r="G122" i="1"/>
  <c r="G114" i="1"/>
  <c r="G113" i="1"/>
  <c r="G110" i="1"/>
  <c r="G111" i="1"/>
  <c r="G112" i="1"/>
  <c r="G108" i="1"/>
  <c r="G109" i="1"/>
  <c r="G102" i="1"/>
  <c r="G103" i="1"/>
  <c r="G105" i="1"/>
  <c r="G106" i="1"/>
  <c r="G107" i="1"/>
  <c r="F106" i="4"/>
  <c r="G96" i="1"/>
  <c r="G97" i="1"/>
  <c r="G98" i="1"/>
  <c r="G99" i="1"/>
  <c r="G100" i="1"/>
  <c r="G101" i="1"/>
  <c r="G94" i="1"/>
  <c r="G95" i="1"/>
  <c r="G93" i="1"/>
  <c r="G87" i="1"/>
  <c r="G89" i="1"/>
  <c r="G90" i="1"/>
  <c r="G91" i="1"/>
  <c r="G92" i="1"/>
  <c r="E82" i="4"/>
  <c r="E6" i="4" s="1"/>
  <c r="D2" i="1" s="1"/>
  <c r="F91" i="4"/>
  <c r="D79" i="1"/>
  <c r="H79" i="1" s="1"/>
  <c r="G81" i="1"/>
  <c r="G82" i="1"/>
  <c r="G83" i="1"/>
  <c r="G84" i="1"/>
  <c r="G85" i="1"/>
  <c r="F216" i="9"/>
  <c r="G79" i="1"/>
  <c r="G72" i="1"/>
  <c r="G70" i="1"/>
  <c r="G71" i="1"/>
  <c r="G69" i="1"/>
  <c r="G67" i="1"/>
  <c r="G68" i="1"/>
  <c r="G66" i="1"/>
  <c r="G64" i="1"/>
  <c r="G61" i="1"/>
  <c r="G55" i="1"/>
  <c r="G43" i="1"/>
  <c r="G44" i="1"/>
  <c r="G45" i="1"/>
  <c r="G40" i="1"/>
  <c r="G41" i="1"/>
  <c r="G42" i="1"/>
  <c r="G38" i="1"/>
  <c r="G39" i="1"/>
  <c r="G36" i="1"/>
  <c r="G37" i="1"/>
  <c r="G35" i="1"/>
  <c r="G33" i="1"/>
  <c r="G34" i="1"/>
  <c r="G25" i="1"/>
  <c r="G26" i="1"/>
  <c r="F214" i="9"/>
  <c r="G13" i="1"/>
  <c r="G10" i="1"/>
  <c r="G11" i="1"/>
  <c r="G4" i="1"/>
  <c r="G5" i="1"/>
  <c r="E7" i="4"/>
  <c r="D3" i="1" s="1"/>
  <c r="H3" i="1" s="1"/>
  <c r="G76" i="1"/>
  <c r="G73" i="1"/>
  <c r="G74" i="1"/>
  <c r="G50" i="1"/>
  <c r="G53" i="1"/>
  <c r="F54" i="4"/>
  <c r="E286" i="9"/>
  <c r="B286" i="9" s="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7" i="1"/>
  <c r="G991" i="1"/>
  <c r="G995" i="1"/>
  <c r="G999" i="1"/>
  <c r="G1003" i="1"/>
  <c r="G1007" i="1"/>
  <c r="G1011" i="1"/>
  <c r="G1015" i="1"/>
  <c r="G1019" i="1"/>
  <c r="G1023" i="1"/>
  <c r="G1027" i="1"/>
  <c r="G1031" i="1"/>
  <c r="G1035" i="1"/>
  <c r="G1039" i="1"/>
  <c r="G1043" i="1"/>
  <c r="G1050" i="1"/>
  <c r="G1054" i="1"/>
  <c r="G1058" i="1"/>
  <c r="G1062" i="1"/>
  <c r="G1068" i="1"/>
  <c r="G1072" i="1"/>
  <c r="G1076" i="1"/>
  <c r="G1080" i="1"/>
  <c r="G1084" i="1"/>
  <c r="G1088" i="1"/>
  <c r="G1092" i="1"/>
  <c r="G1100" i="1"/>
  <c r="G1104" i="1"/>
  <c r="G1108" i="1"/>
  <c r="G1112" i="1"/>
  <c r="G1116" i="1"/>
  <c r="G1120" i="1"/>
  <c r="G1128" i="1"/>
  <c r="G1132" i="1"/>
  <c r="G1136" i="1"/>
  <c r="G1140" i="1"/>
  <c r="G1144" i="1"/>
  <c r="G1148" i="1"/>
  <c r="G1154" i="1"/>
  <c r="G1158" i="1"/>
  <c r="G1162" i="1"/>
  <c r="G1166" i="1"/>
  <c r="G1170" i="1"/>
  <c r="G1174" i="1"/>
  <c r="G1178" i="1"/>
  <c r="G1182" i="1"/>
  <c r="G1186" i="1"/>
  <c r="G1190" i="1"/>
  <c r="G1194" i="1"/>
  <c r="G1198" i="1"/>
  <c r="G1202" i="1"/>
  <c r="G1206" i="1"/>
  <c r="G1210" i="1"/>
  <c r="G1218" i="1"/>
  <c r="G1222" i="1"/>
  <c r="G1226" i="1"/>
  <c r="G1230" i="1"/>
  <c r="G1234" i="1"/>
  <c r="G1238" i="1"/>
  <c r="G1242" i="1"/>
  <c r="G1246" i="1"/>
  <c r="G1250" i="1"/>
  <c r="G1254" i="1"/>
  <c r="G1258" i="1"/>
  <c r="G1262" i="1"/>
  <c r="G1268" i="1"/>
  <c r="G1276" i="1"/>
  <c r="G1284" i="1"/>
  <c r="G1292" i="1"/>
  <c r="G1302" i="1"/>
  <c r="G1310" i="1"/>
  <c r="G1321" i="1"/>
  <c r="G1336" i="1"/>
  <c r="G1344" i="1"/>
  <c r="G1352" i="1"/>
  <c r="G1360" i="1"/>
  <c r="G1368" i="1"/>
  <c r="G1376" i="1"/>
  <c r="G1391" i="1"/>
  <c r="G1399" i="1"/>
  <c r="G1407" i="1"/>
  <c r="G1425" i="1"/>
  <c r="G1433" i="1"/>
  <c r="D472" i="4"/>
  <c r="C467" i="1"/>
  <c r="F473" i="4"/>
  <c r="G418" i="1"/>
  <c r="H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1001" i="1"/>
  <c r="G1005" i="1"/>
  <c r="G1009" i="1"/>
  <c r="G1013" i="1"/>
  <c r="G1017" i="1"/>
  <c r="G1021" i="1"/>
  <c r="G1025" i="1"/>
  <c r="G1029" i="1"/>
  <c r="G1033" i="1"/>
  <c r="G1037" i="1"/>
  <c r="G1041" i="1"/>
  <c r="G1045" i="1"/>
  <c r="G1048" i="1"/>
  <c r="G1052" i="1"/>
  <c r="G1056" i="1"/>
  <c r="G1060" i="1"/>
  <c r="G1064"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72" i="1"/>
  <c r="G1280" i="1"/>
  <c r="G1288" i="1"/>
  <c r="G1296" i="1"/>
  <c r="G1306" i="1"/>
  <c r="G1314" i="1"/>
  <c r="G1317" i="1"/>
  <c r="G1325" i="1"/>
  <c r="G1332" i="1"/>
  <c r="G1340" i="1"/>
  <c r="G1348" i="1"/>
  <c r="G1356" i="1"/>
  <c r="G1364" i="1"/>
  <c r="G1372" i="1"/>
  <c r="G1380" i="1"/>
  <c r="G1387" i="1"/>
  <c r="G1395" i="1"/>
  <c r="G1403" i="1"/>
  <c r="G1412" i="1"/>
  <c r="G1419" i="1"/>
  <c r="G1429" i="1"/>
  <c r="G1436" i="1"/>
  <c r="H1446" i="1"/>
  <c r="J1446" i="1"/>
  <c r="D151" i="4"/>
  <c r="H745"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6" i="1"/>
  <c r="G1270" i="1"/>
  <c r="G1274" i="1"/>
  <c r="G1278" i="1"/>
  <c r="G1282" i="1"/>
  <c r="G1286" i="1"/>
  <c r="G1290" i="1"/>
  <c r="G1294" i="1"/>
  <c r="G1298" i="1"/>
  <c r="G1304" i="1"/>
  <c r="G1308" i="1"/>
  <c r="G1312" i="1"/>
  <c r="H1316" i="1"/>
  <c r="G1316" i="1"/>
  <c r="G1319" i="1"/>
  <c r="G1323" i="1"/>
  <c r="G1327" i="1"/>
  <c r="G1330" i="1"/>
  <c r="G1334" i="1"/>
  <c r="G1338" i="1"/>
  <c r="G1342" i="1"/>
  <c r="G1346" i="1"/>
  <c r="G1350" i="1"/>
  <c r="G1354" i="1"/>
  <c r="G1358" i="1"/>
  <c r="G1362" i="1"/>
  <c r="G1366" i="1"/>
  <c r="G1370" i="1"/>
  <c r="G1374" i="1"/>
  <c r="G1378" i="1"/>
  <c r="G1382" i="1"/>
  <c r="G1385" i="1"/>
  <c r="G1389" i="1"/>
  <c r="G1393" i="1"/>
  <c r="G1397" i="1"/>
  <c r="G1401" i="1"/>
  <c r="G1405" i="1"/>
  <c r="G1410" i="1"/>
  <c r="G1414" i="1"/>
  <c r="G1417" i="1"/>
  <c r="G1421" i="1"/>
  <c r="G1427" i="1"/>
  <c r="G1431" i="1"/>
  <c r="G1438"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112" i="4"/>
  <c r="F299" i="4"/>
  <c r="F300" i="4"/>
  <c r="D528" i="4"/>
  <c r="F529" i="4"/>
  <c r="H289" i="9"/>
  <c r="E87" i="5"/>
  <c r="D1066" i="1"/>
  <c r="G1066" i="1" s="1"/>
  <c r="F89" i="6"/>
  <c r="C138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9" i="1"/>
  <c r="G1411" i="1"/>
  <c r="G1413" i="1"/>
  <c r="G1415" i="1"/>
  <c r="G1418" i="1"/>
  <c r="G1420" i="1"/>
  <c r="G1422"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I1446" i="1" s="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D50" i="4"/>
  <c r="F62" i="4"/>
  <c r="F98" i="4"/>
  <c r="F134" i="4"/>
  <c r="F140" i="4"/>
  <c r="F351" i="4"/>
  <c r="F352" i="4"/>
  <c r="F416" i="4"/>
  <c r="F599" i="4"/>
  <c r="F603" i="4"/>
  <c r="G290" i="9"/>
  <c r="E290" i="9" s="1"/>
  <c r="B290" i="9" s="1"/>
  <c r="D146" i="5"/>
  <c r="F149" i="5"/>
  <c r="H307" i="9"/>
  <c r="E176" i="5"/>
  <c r="E5" i="6"/>
  <c r="D1300" i="1"/>
  <c r="G1300" i="1" s="1"/>
  <c r="D141" i="6"/>
  <c r="H24" i="3"/>
  <c r="F13" i="6"/>
  <c r="E114" i="6"/>
  <c r="F114" i="6" s="1"/>
  <c r="D1416" i="1"/>
  <c r="G1416" i="1" s="1"/>
  <c r="E129" i="6"/>
  <c r="D1423" i="1" s="1"/>
  <c r="G1423" i="1" s="1"/>
  <c r="D1424" i="1"/>
  <c r="H1424" i="1" s="1"/>
  <c r="J1447" i="1"/>
  <c r="H1447" i="1"/>
  <c r="G1447" i="1"/>
  <c r="J1448" i="1"/>
  <c r="H1448" i="1"/>
  <c r="G1448" i="1"/>
  <c r="I1448" i="1" s="1"/>
  <c r="J1449" i="1"/>
  <c r="H1449" i="1"/>
  <c r="G1449" i="1"/>
  <c r="J1450" i="1"/>
  <c r="H1450" i="1"/>
  <c r="G1450" i="1"/>
  <c r="I1450" i="1" s="1"/>
  <c r="J1451" i="1"/>
  <c r="H1451" i="1"/>
  <c r="G1451" i="1"/>
  <c r="J1452" i="1"/>
  <c r="H1452" i="1"/>
  <c r="G1452" i="1"/>
  <c r="I1452" i="1" s="1"/>
  <c r="J1455" i="1"/>
  <c r="H1455" i="1"/>
  <c r="G1455" i="1"/>
  <c r="I1455" i="1" s="1"/>
  <c r="J1456" i="1"/>
  <c r="H1456" i="1"/>
  <c r="G1456" i="1"/>
  <c r="J1457" i="1"/>
  <c r="H1457" i="1"/>
  <c r="G1457" i="1"/>
  <c r="I1457" i="1" s="1"/>
  <c r="J1458" i="1"/>
  <c r="H1458" i="1"/>
  <c r="G1458" i="1"/>
  <c r="J1459" i="1"/>
  <c r="H1459" i="1"/>
  <c r="G1459" i="1"/>
  <c r="I1459" i="1" s="1"/>
  <c r="J1460" i="1"/>
  <c r="H1460" i="1"/>
  <c r="G1460"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J1471" i="1"/>
  <c r="H1471" i="1"/>
  <c r="G1471" i="1"/>
  <c r="I1471" i="1" s="1"/>
  <c r="J1472" i="1"/>
  <c r="H1472" i="1"/>
  <c r="G1472" i="1"/>
  <c r="J1473" i="1"/>
  <c r="H1473" i="1"/>
  <c r="G1473" i="1"/>
  <c r="I1473" i="1" s="1"/>
  <c r="J1474" i="1"/>
  <c r="H1474" i="1"/>
  <c r="G1474" i="1"/>
  <c r="J1476" i="1"/>
  <c r="H1476" i="1"/>
  <c r="G1476" i="1"/>
  <c r="J1477" i="1"/>
  <c r="H1477" i="1"/>
  <c r="G1477" i="1"/>
  <c r="I1477" i="1" s="1"/>
  <c r="J1478" i="1"/>
  <c r="H1478" i="1"/>
  <c r="G1478" i="1"/>
  <c r="J1479" i="1"/>
  <c r="H1479" i="1"/>
  <c r="G1479" i="1"/>
  <c r="I1479" i="1" s="1"/>
  <c r="F8" i="4"/>
  <c r="F77" i="4"/>
  <c r="F83" i="4"/>
  <c r="E152" i="4"/>
  <c r="G21" i="9" s="1"/>
  <c r="F159" i="4"/>
  <c r="F163" i="4"/>
  <c r="F164" i="4"/>
  <c r="F177" i="4"/>
  <c r="F216" i="4"/>
  <c r="E224" i="4"/>
  <c r="D220" i="1" s="1"/>
  <c r="H220" i="1" s="1"/>
  <c r="E252" i="4"/>
  <c r="D248" i="1" s="1"/>
  <c r="H248" i="1" s="1"/>
  <c r="F259" i="4"/>
  <c r="F263" i="4"/>
  <c r="F264" i="4"/>
  <c r="D311" i="4"/>
  <c r="F312" i="4"/>
  <c r="E311" i="4"/>
  <c r="D306" i="1" s="1"/>
  <c r="D363" i="4"/>
  <c r="D350" i="4" s="1"/>
  <c r="F364" i="4"/>
  <c r="E363" i="4"/>
  <c r="D358" i="1" s="1"/>
  <c r="F435" i="4"/>
  <c r="F469" i="4"/>
  <c r="F525" i="4"/>
  <c r="F119" i="5"/>
  <c r="D175" i="5"/>
  <c r="F176" i="5"/>
  <c r="I30" i="3"/>
  <c r="D1453" i="1"/>
  <c r="G1453" i="1" s="1"/>
  <c r="I31" i="3"/>
  <c r="D1469" i="1"/>
  <c r="G1469" i="1" s="1"/>
  <c r="I32" i="3"/>
  <c r="D1475" i="1"/>
  <c r="G1475" i="1" s="1"/>
  <c r="F369" i="4"/>
  <c r="E643" i="4"/>
  <c r="D637" i="1" s="1"/>
  <c r="H637" i="1" s="1"/>
  <c r="D644" i="4"/>
  <c r="D484" i="4"/>
  <c r="F485" i="4"/>
  <c r="E529" i="4"/>
  <c r="E567" i="4"/>
  <c r="D561" i="1" s="1"/>
  <c r="H561" i="1" s="1"/>
  <c r="F581" i="4"/>
  <c r="E593" i="4"/>
  <c r="D587" i="1" s="1"/>
  <c r="H587" i="1" s="1"/>
  <c r="F12" i="5"/>
  <c r="F13" i="5"/>
  <c r="D68" i="5"/>
  <c r="D6" i="5" s="1"/>
  <c r="F70" i="5"/>
  <c r="F79" i="5"/>
  <c r="F135" i="5"/>
  <c r="G307" i="9"/>
  <c r="F177" i="5"/>
  <c r="F180" i="5"/>
  <c r="E309" i="9"/>
  <c r="B309" i="9" s="1"/>
  <c r="E310" i="9"/>
  <c r="B310" i="9" s="1"/>
  <c r="F237" i="5"/>
  <c r="F239" i="5"/>
  <c r="F245" i="5"/>
  <c r="F246" i="5"/>
  <c r="E35" i="6"/>
  <c r="E89" i="6"/>
  <c r="D1383" i="1" s="1"/>
  <c r="F115" i="6"/>
  <c r="D42" i="8"/>
  <c r="G312" i="9" s="1"/>
  <c r="E312" i="9" s="1"/>
  <c r="F417" i="4"/>
  <c r="E289" i="9"/>
  <c r="B289" i="9" s="1"/>
  <c r="F88" i="5"/>
  <c r="G315" i="9"/>
  <c r="E315"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14" i="9"/>
  <c r="B216" i="9"/>
  <c r="B218" i="9"/>
  <c r="B220" i="9"/>
  <c r="B222" i="9"/>
  <c r="B224" i="9"/>
  <c r="B226" i="9"/>
  <c r="B228" i="9"/>
  <c r="B230" i="9"/>
  <c r="B232" i="9"/>
  <c r="B234" i="9"/>
  <c r="B236" i="9"/>
  <c r="F238" i="5" l="1"/>
  <c r="H23" i="3"/>
  <c r="C1214" i="1"/>
  <c r="H19" i="9"/>
  <c r="E19" i="9" s="1"/>
  <c r="B19" i="9" s="1"/>
  <c r="G997" i="1"/>
  <c r="G1214" i="1"/>
  <c r="H1214" i="1"/>
  <c r="E307" i="9"/>
  <c r="B307" i="9" s="1"/>
  <c r="G1096" i="1"/>
  <c r="I20" i="3"/>
  <c r="F7" i="5"/>
  <c r="D985" i="1"/>
  <c r="B192" i="9"/>
  <c r="G510" i="1"/>
  <c r="E298" i="4"/>
  <c r="E412" i="4" s="1"/>
  <c r="D407" i="1" s="1"/>
  <c r="F196" i="4"/>
  <c r="D192" i="1"/>
  <c r="G159" i="1"/>
  <c r="D78" i="1"/>
  <c r="F82" i="4"/>
  <c r="G3" i="1"/>
  <c r="I16" i="3"/>
  <c r="B312" i="9"/>
  <c r="C345" i="1"/>
  <c r="G278" i="9"/>
  <c r="C984" i="1"/>
  <c r="B315" i="9"/>
  <c r="E314" i="9"/>
  <c r="I10" i="3" s="1"/>
  <c r="I25" i="3"/>
  <c r="D1329" i="1"/>
  <c r="E528" i="4"/>
  <c r="D523" i="1"/>
  <c r="F484" i="4"/>
  <c r="C478" i="1"/>
  <c r="E350" i="4"/>
  <c r="D420" i="4"/>
  <c r="F311" i="4"/>
  <c r="C306" i="1"/>
  <c r="I1478" i="1"/>
  <c r="I1476" i="1"/>
  <c r="I1474" i="1"/>
  <c r="I1472" i="1"/>
  <c r="H1469" i="1"/>
  <c r="I1467" i="1"/>
  <c r="I1465" i="1"/>
  <c r="I1463" i="1"/>
  <c r="I1460" i="1"/>
  <c r="I1458" i="1"/>
  <c r="I1456" i="1"/>
  <c r="H1453" i="1"/>
  <c r="I1451" i="1"/>
  <c r="I1449" i="1"/>
  <c r="I1447" i="1"/>
  <c r="I27" i="3"/>
  <c r="D1408" i="1"/>
  <c r="G317" i="9"/>
  <c r="E317" i="9" s="1"/>
  <c r="E141" i="6"/>
  <c r="I24" i="3"/>
  <c r="D1299" i="1"/>
  <c r="F146" i="5"/>
  <c r="C1124" i="1"/>
  <c r="D6" i="4"/>
  <c r="C46" i="1"/>
  <c r="F50" i="4"/>
  <c r="E68" i="5"/>
  <c r="F68" i="5" s="1"/>
  <c r="D1065" i="1"/>
  <c r="G1424" i="1"/>
  <c r="F152" i="4"/>
  <c r="F472" i="4"/>
  <c r="C466" i="1"/>
  <c r="H1423" i="1"/>
  <c r="H1416" i="1"/>
  <c r="G587" i="1"/>
  <c r="G248" i="1"/>
  <c r="E166" i="9"/>
  <c r="B166" i="9" s="1"/>
  <c r="F213" i="9"/>
  <c r="B213" i="9" s="1"/>
  <c r="K1450" i="9"/>
  <c r="G313" i="9"/>
  <c r="E313" i="9" s="1"/>
  <c r="B313" i="9" s="1"/>
  <c r="I34" i="3"/>
  <c r="C1517" i="1"/>
  <c r="H21" i="3"/>
  <c r="C1046" i="1"/>
  <c r="F644" i="4"/>
  <c r="C638" i="1"/>
  <c r="C1152" i="1"/>
  <c r="F363" i="4"/>
  <c r="C358" i="1"/>
  <c r="E151" i="4"/>
  <c r="F151" i="4" s="1"/>
  <c r="D148" i="1"/>
  <c r="H1475" i="1"/>
  <c r="F141" i="6"/>
  <c r="H28" i="3"/>
  <c r="C1435" i="1"/>
  <c r="E175" i="5"/>
  <c r="D1152" i="1" s="1"/>
  <c r="I22" i="3"/>
  <c r="D1153" i="1"/>
  <c r="I1444" i="1"/>
  <c r="I1442" i="1"/>
  <c r="I1440" i="1"/>
  <c r="H1300" i="1"/>
  <c r="H1383" i="1"/>
  <c r="G1383" i="1"/>
  <c r="D636" i="4"/>
  <c r="F528" i="4"/>
  <c r="C522" i="1"/>
  <c r="D298" i="4"/>
  <c r="F224" i="4"/>
  <c r="H1066" i="1"/>
  <c r="F252" i="4"/>
  <c r="D289" i="4"/>
  <c r="H17" i="3"/>
  <c r="C147" i="1"/>
  <c r="H21" i="9"/>
  <c r="E21" i="9" s="1"/>
  <c r="G467" i="1"/>
  <c r="H467" i="1"/>
  <c r="G637" i="1"/>
  <c r="G561" i="1"/>
  <c r="G220" i="1"/>
  <c r="H985" i="1" l="1"/>
  <c r="G985" i="1"/>
  <c r="E407" i="4"/>
  <c r="D402" i="1" s="1"/>
  <c r="D293" i="1"/>
  <c r="E639" i="4"/>
  <c r="H192" i="1"/>
  <c r="G192" i="1"/>
  <c r="H78" i="1"/>
  <c r="G78" i="1"/>
  <c r="B21" i="9"/>
  <c r="D413" i="4"/>
  <c r="D291" i="4"/>
  <c r="C285" i="1"/>
  <c r="F175" i="5"/>
  <c r="F636" i="4"/>
  <c r="C630" i="1"/>
  <c r="H148" i="1"/>
  <c r="G148" i="1"/>
  <c r="G358" i="1"/>
  <c r="H358" i="1"/>
  <c r="H1152" i="1"/>
  <c r="G1152" i="1"/>
  <c r="G638" i="1"/>
  <c r="H638" i="1"/>
  <c r="I21" i="3"/>
  <c r="E6" i="5"/>
  <c r="D1046" i="1"/>
  <c r="G1046" i="1" s="1"/>
  <c r="G46" i="1"/>
  <c r="H46" i="1"/>
  <c r="H1124" i="1"/>
  <c r="G1124" i="1"/>
  <c r="G1299" i="1"/>
  <c r="H9" i="3"/>
  <c r="H1299" i="1"/>
  <c r="I28" i="3"/>
  <c r="D1435" i="1"/>
  <c r="G1435" i="1" s="1"/>
  <c r="G1408" i="1"/>
  <c r="H1408" i="1"/>
  <c r="E408" i="4"/>
  <c r="D403" i="1" s="1"/>
  <c r="D345" i="1"/>
  <c r="H345" i="1" s="1"/>
  <c r="E636" i="4"/>
  <c r="D630" i="1" s="1"/>
  <c r="D522" i="1"/>
  <c r="H522" i="1" s="1"/>
  <c r="E635" i="4"/>
  <c r="D629" i="1" s="1"/>
  <c r="F350" i="4"/>
  <c r="E311" i="9"/>
  <c r="D407" i="4"/>
  <c r="F298" i="4"/>
  <c r="C293" i="1"/>
  <c r="H1153" i="1"/>
  <c r="G1153" i="1"/>
  <c r="E289" i="4"/>
  <c r="I17" i="3"/>
  <c r="D147" i="1"/>
  <c r="H147" i="1" s="1"/>
  <c r="H1517" i="1"/>
  <c r="G1517" i="1"/>
  <c r="H11" i="3"/>
  <c r="G466" i="1"/>
  <c r="H466" i="1"/>
  <c r="G1065" i="1"/>
  <c r="H1065" i="1"/>
  <c r="D290" i="4"/>
  <c r="D412" i="4"/>
  <c r="F6" i="4"/>
  <c r="H16" i="3"/>
  <c r="C2" i="1"/>
  <c r="B317" i="9"/>
  <c r="E316" i="9"/>
  <c r="G306" i="1"/>
  <c r="H306" i="1"/>
  <c r="F420" i="4"/>
  <c r="D635" i="4"/>
  <c r="C414" i="1"/>
  <c r="G478" i="1"/>
  <c r="H478" i="1"/>
  <c r="H523" i="1"/>
  <c r="G523" i="1"/>
  <c r="H1329" i="1"/>
  <c r="G1329" i="1"/>
  <c r="D633" i="1"/>
  <c r="G345" i="1"/>
  <c r="D408" i="4"/>
  <c r="E291" i="4" l="1"/>
  <c r="D287" i="1" s="1"/>
  <c r="E413" i="4"/>
  <c r="D285" i="1"/>
  <c r="H285" i="1" s="1"/>
  <c r="E290" i="4"/>
  <c r="F290" i="4" s="1"/>
  <c r="K3" i="9"/>
  <c r="I9" i="3"/>
  <c r="H1046" i="1"/>
  <c r="H1435" i="1"/>
  <c r="G522" i="1"/>
  <c r="G147" i="1"/>
  <c r="G285" i="1"/>
  <c r="F289" i="4"/>
  <c r="F408" i="4"/>
  <c r="C403" i="1"/>
  <c r="G414" i="1"/>
  <c r="H414" i="1"/>
  <c r="D639" i="4"/>
  <c r="D414" i="4"/>
  <c r="F412" i="4"/>
  <c r="C407" i="1"/>
  <c r="F635" i="4"/>
  <c r="C629" i="1"/>
  <c r="G2" i="1"/>
  <c r="H2" i="1"/>
  <c r="C286" i="1"/>
  <c r="N3" i="9"/>
  <c r="I11" i="3"/>
  <c r="G293" i="1"/>
  <c r="H293" i="1"/>
  <c r="F407" i="4"/>
  <c r="C402" i="1"/>
  <c r="H278" i="9"/>
  <c r="E278" i="9" s="1"/>
  <c r="D984" i="1"/>
  <c r="G284" i="9"/>
  <c r="E284" i="9" s="1"/>
  <c r="B284" i="9" s="1"/>
  <c r="F6" i="5"/>
  <c r="G630" i="1"/>
  <c r="H630" i="1"/>
  <c r="F291" i="4"/>
  <c r="C287" i="1"/>
  <c r="D640" i="4"/>
  <c r="D415" i="4"/>
  <c r="F413" i="4"/>
  <c r="C408" i="1"/>
  <c r="F415" i="4" l="1"/>
  <c r="C410" i="1"/>
  <c r="D641" i="4"/>
  <c r="F639" i="4"/>
  <c r="C633" i="1"/>
  <c r="D286" i="1"/>
  <c r="G286" i="1" s="1"/>
  <c r="E640" i="4"/>
  <c r="F640" i="4" s="1"/>
  <c r="E415" i="4"/>
  <c r="D410" i="1" s="1"/>
  <c r="D408" i="1"/>
  <c r="H408" i="1" s="1"/>
  <c r="E414" i="4"/>
  <c r="D409" i="1" s="1"/>
  <c r="G408" i="1"/>
  <c r="G287" i="1"/>
  <c r="H287" i="1"/>
  <c r="H8" i="3"/>
  <c r="G984" i="1"/>
  <c r="H984" i="1"/>
  <c r="G402" i="1"/>
  <c r="H402" i="1"/>
  <c r="D642" i="4"/>
  <c r="C634" i="1"/>
  <c r="B278" i="9"/>
  <c r="E277" i="9"/>
  <c r="G629" i="1"/>
  <c r="H629" i="1"/>
  <c r="G407" i="1"/>
  <c r="H407" i="1"/>
  <c r="C409" i="1"/>
  <c r="G403" i="1"/>
  <c r="H403" i="1"/>
  <c r="F414" i="4" l="1"/>
  <c r="H286" i="1"/>
  <c r="M3" i="9"/>
  <c r="I8" i="3"/>
  <c r="E642" i="4"/>
  <c r="D634" i="1"/>
  <c r="G634" i="1" s="1"/>
  <c r="E641" i="4"/>
  <c r="F641" i="4" s="1"/>
  <c r="G410" i="1"/>
  <c r="H410" i="1"/>
  <c r="G409" i="1"/>
  <c r="H409" i="1"/>
  <c r="H634" i="1"/>
  <c r="D646" i="4"/>
  <c r="F642" i="4"/>
  <c r="C636" i="1"/>
  <c r="G633" i="1"/>
  <c r="H633" i="1"/>
  <c r="C635" i="1"/>
  <c r="D645" i="4"/>
  <c r="H18" i="3" l="1"/>
  <c r="C639" i="1"/>
  <c r="F646" i="4"/>
  <c r="H19" i="3"/>
  <c r="C640" i="1"/>
  <c r="E645" i="4"/>
  <c r="D635" i="1"/>
  <c r="H635" i="1" s="1"/>
  <c r="E646" i="4"/>
  <c r="D636" i="1"/>
  <c r="H636" i="1" s="1"/>
  <c r="G636" i="1" l="1"/>
  <c r="I19" i="3"/>
  <c r="D640" i="1"/>
  <c r="G640" i="1" s="1"/>
  <c r="I18" i="3"/>
  <c r="D639" i="1"/>
  <c r="H639" i="1" s="1"/>
  <c r="G276" i="9"/>
  <c r="E276" i="9" s="1"/>
  <c r="B276" i="9" s="1"/>
  <c r="G639" i="1"/>
  <c r="F645" i="4"/>
  <c r="G635" i="1"/>
  <c r="H7" i="3" l="1"/>
  <c r="H640" i="1"/>
  <c r="J3" i="9" l="1"/>
  <c r="G274" i="9" l="1"/>
  <c r="L272" i="9"/>
  <c r="H274" i="9"/>
  <c r="M272" i="9"/>
  <c r="H18" i="9"/>
  <c r="G18" i="9"/>
  <c r="J17" i="9"/>
  <c r="J7" i="9"/>
  <c r="K10" i="9"/>
  <c r="I13" i="9"/>
  <c r="K11" i="9"/>
  <c r="J10" i="9"/>
  <c r="I9" i="9"/>
  <c r="K7" i="9"/>
  <c r="J6" i="9"/>
  <c r="I5" i="9"/>
  <c r="I6" i="9"/>
  <c r="J9" i="9"/>
  <c r="K12" i="9"/>
  <c r="H15" i="9"/>
  <c r="G16" i="9"/>
  <c r="G17" i="9"/>
  <c r="I12" i="9"/>
  <c r="K6" i="9"/>
  <c r="I8" i="9"/>
  <c r="J11" i="9"/>
  <c r="K13" i="9"/>
  <c r="J12" i="9"/>
  <c r="I11" i="9"/>
  <c r="K9" i="9"/>
  <c r="J8" i="9"/>
  <c r="I7" i="9"/>
  <c r="E7" i="9" s="1"/>
  <c r="B7" i="9" s="1"/>
  <c r="K5" i="9"/>
  <c r="J5" i="9"/>
  <c r="K8" i="9"/>
  <c r="J13" i="9"/>
  <c r="M15" i="9"/>
  <c r="L16" i="9"/>
  <c r="I17" i="9"/>
  <c r="G15" i="9"/>
  <c r="E15" i="9" s="1"/>
  <c r="H16" i="9"/>
  <c r="H17" i="9"/>
  <c r="L15" i="9"/>
  <c r="F15" i="9" s="1"/>
  <c r="M16" i="9"/>
  <c r="E10" i="9" l="1"/>
  <c r="B10" i="9" s="1"/>
  <c r="E18" i="9"/>
  <c r="B18" i="9" s="1"/>
  <c r="B15" i="9"/>
  <c r="E13" i="9"/>
  <c r="B13" i="9" s="1"/>
  <c r="F272" i="9"/>
  <c r="F16" i="9"/>
  <c r="F14" i="9" s="1"/>
  <c r="E17" i="9"/>
  <c r="B17" i="9" s="1"/>
  <c r="E5" i="9"/>
  <c r="E11" i="9"/>
  <c r="B11" i="9" s="1"/>
  <c r="E8" i="9"/>
  <c r="B8" i="9" s="1"/>
  <c r="E12" i="9"/>
  <c r="B12" i="9" s="1"/>
  <c r="E16" i="9"/>
  <c r="B16" i="9" s="1"/>
  <c r="E6" i="9"/>
  <c r="B6" i="9" s="1"/>
  <c r="E9" i="9"/>
  <c r="B9" i="9" s="1"/>
  <c r="E274" i="9"/>
  <c r="B272" i="9" l="1"/>
  <c r="F20" i="9"/>
  <c r="F3" i="9" s="1"/>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<sst xmlns="http://schemas.openxmlformats.org/spreadsheetml/2006/main" count="4369" uniqueCount="3421">
  <si>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</si>
  <si>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</si>
  <si>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</si>
  <si>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</si>
  <si>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</si>
  <si>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</si>
  <si>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</si>
  <si>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</si>
  <si>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</si>
  <si>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</si>
  <si>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</si>
  <si>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</si>
  <si>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</si>
  <si>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</si>
  <si>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</si>
  <si>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</si>
  <si>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</si>
  <si>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</si>
  <si>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</si>
  <si>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</si>
  <si>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</si>
  <si>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</si>
  <si>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</si>
  <si>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</si>
  <si>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</si>
  <si>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</si>
  <si>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</si>
  <si>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</si>
  <si>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</si>
  <si>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</si>
  <si>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</si>
  <si>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FAKULTET FILOZOFIJE I RELIGIJSKIH ZNANOSTI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</si>
  <si>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</si>
  <si>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</si>
  <si>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</si>
  <si>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</si>
  <si>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</si>
  <si>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</si>
  <si>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</si>
  <si>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</si>
  <si>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</si>
  <si>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</si>
  <si>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</si>
  <si>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</si>
  <si>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</si>
  <si>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</si>
  <si>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</si>
  <si>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</si>
  <si>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</si>
  <si>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6154 - SVEUČILIŠTE U ZAGREBU - FAKULTET FILOZOFIJE I RELIGIJSKIH ZNANOSTI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</si>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</sst>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1774142.9600000002</v>
      </c>
      <c r="D2" s="6">
        <f>'PR-RAS'!E6</f>
        <v>1377613.27</v>
      </c>
      <c r="E2" s="6">
        <v>0</v>
      </c>
      <c r="F2" s="6">
        <v>0</v>
      </c>
      <c r="G2" s="7">
        <f t="shared" ref="G2:G264" si="0">(B2/1000)*(C2*1+D2*2)</f>
        <v>4529.3694999999998</v>
      </c>
      <c r="H2" s="7">
        <f t="shared" ref="H2:H264" si="1">ABS(C2-ROUND(C2,0))+ABS(D2-ROUND(D2,0))</f>
        <v>0.30999999982304871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661018.28</v>
      </c>
      <c r="D46" s="1">
        <f>'PR-RAS'!E50</f>
        <v>179500.23</v>
      </c>
      <c r="E46" s="1">
        <v>0</v>
      </c>
      <c r="F46" s="1">
        <v>0</v>
      </c>
      <c r="G46" s="2">
        <f t="shared" si="0"/>
        <v>45900.8433</v>
      </c>
      <c r="H46" s="2">
        <f t="shared" si="1"/>
        <v>0.51000000003841706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653221.18000000005</v>
      </c>
      <c r="D50" s="1">
        <f>'PR-RAS'!E54</f>
        <v>161267.16</v>
      </c>
      <c r="E50" s="1">
        <v>0</v>
      </c>
      <c r="F50" s="1">
        <v>0</v>
      </c>
      <c r="G50" s="2">
        <f t="shared" si="0"/>
        <v>47812.019500000002</v>
      </c>
      <c r="H50" s="2">
        <f t="shared" si="1"/>
        <v>0.3400000000547152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653221.18000000005</v>
      </c>
      <c r="D53" s="1">
        <f>'PR-RAS'!E57</f>
        <v>161267.16</v>
      </c>
      <c r="E53" s="1">
        <v>0</v>
      </c>
      <c r="F53" s="1">
        <v>0</v>
      </c>
      <c r="G53" s="2">
        <f t="shared" si="0"/>
        <v>50739.286</v>
      </c>
      <c r="H53" s="2">
        <f t="shared" si="1"/>
        <v>0.3400000000547152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7797.1</v>
      </c>
      <c r="D73" s="1">
        <f>'PR-RAS'!E77</f>
        <v>18233.07</v>
      </c>
      <c r="E73" s="1">
        <v>0</v>
      </c>
      <c r="F73" s="1">
        <v>0</v>
      </c>
      <c r="G73" s="2">
        <f t="shared" si="0"/>
        <v>3186.9532799999997</v>
      </c>
      <c r="H73" s="2">
        <f t="shared" si="1"/>
        <v>0.17000000000007276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149.88999999999999</v>
      </c>
      <c r="D74" s="1">
        <f>'PR-RAS'!E78</f>
        <v>18153.07</v>
      </c>
      <c r="E74" s="1">
        <v>0</v>
      </c>
      <c r="F74" s="1">
        <v>0</v>
      </c>
      <c r="G74" s="2">
        <f t="shared" si="0"/>
        <v>2661.2901899999997</v>
      </c>
      <c r="H74" s="2">
        <f t="shared" si="1"/>
        <v>0.1799999999997226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7647.21</v>
      </c>
      <c r="D76" s="1">
        <f>'PR-RAS'!E80</f>
        <v>80</v>
      </c>
      <c r="E76" s="1">
        <v>0</v>
      </c>
      <c r="F76" s="1">
        <v>0</v>
      </c>
      <c r="G76" s="2">
        <f t="shared" si="0"/>
        <v>585.54075</v>
      </c>
      <c r="H76" s="2">
        <f t="shared" si="1"/>
        <v>0.21000000000003638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4558.93</v>
      </c>
      <c r="D78" s="1">
        <f>'PR-RAS'!E82</f>
        <v>30119.149999999998</v>
      </c>
      <c r="E78" s="1">
        <v>0</v>
      </c>
      <c r="F78" s="1">
        <v>0</v>
      </c>
      <c r="G78" s="2">
        <f t="shared" si="0"/>
        <v>4989.3867099999998</v>
      </c>
      <c r="H78" s="2">
        <f t="shared" si="1"/>
        <v>0.21999999999752617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1.37</v>
      </c>
      <c r="E79" s="1">
        <v>0</v>
      </c>
      <c r="F79" s="1">
        <v>0</v>
      </c>
      <c r="G79" s="2">
        <f t="shared" si="0"/>
        <v>0.44772000000000001</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v>
      </c>
      <c r="D82" s="1">
        <f>'PR-RAS'!E86</f>
        <v>1.37</v>
      </c>
      <c r="E82" s="1">
        <v>0</v>
      </c>
      <c r="F82" s="1">
        <v>0</v>
      </c>
      <c r="G82" s="2">
        <f t="shared" si="0"/>
        <v>0.46494000000000002</v>
      </c>
      <c r="H82" s="2">
        <f t="shared" si="1"/>
        <v>0.37000000000000011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4555.93</v>
      </c>
      <c r="D87" s="1">
        <f>'PR-RAS'!E91</f>
        <v>30117.78</v>
      </c>
      <c r="E87" s="1">
        <v>0</v>
      </c>
      <c r="F87" s="1">
        <v>0</v>
      </c>
      <c r="G87" s="2">
        <f t="shared" si="0"/>
        <v>5572.0681399999994</v>
      </c>
      <c r="H87" s="2">
        <f t="shared" si="1"/>
        <v>0.29000000000087311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30117.78</v>
      </c>
      <c r="E90" s="1">
        <v>0</v>
      </c>
      <c r="F90" s="1">
        <v>0</v>
      </c>
      <c r="G90" s="2">
        <f t="shared" si="0"/>
        <v>5360.9648399999996</v>
      </c>
      <c r="H90" s="2">
        <f t="shared" si="1"/>
        <v>0.22000000000116415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4555.93</v>
      </c>
      <c r="D93" s="1">
        <f>'PR-RAS'!E97</f>
        <v>0</v>
      </c>
      <c r="E93" s="1">
        <v>0</v>
      </c>
      <c r="F93" s="1">
        <v>0</v>
      </c>
      <c r="G93" s="2">
        <f t="shared" si="0"/>
        <v>419.14556000000005</v>
      </c>
      <c r="H93" s="2">
        <f t="shared" si="1"/>
        <v>6.9999999999708962E-2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62751.3</v>
      </c>
      <c r="D102" s="1">
        <f>'PR-RAS'!E106</f>
        <v>123102.17</v>
      </c>
      <c r="E102" s="1">
        <v>0</v>
      </c>
      <c r="F102" s="1">
        <v>0</v>
      </c>
      <c r="G102" s="2">
        <f t="shared" si="0"/>
        <v>31204.519640000002</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62751.3</v>
      </c>
      <c r="D108" s="1">
        <f>'PR-RAS'!E112</f>
        <v>123102.17</v>
      </c>
      <c r="E108" s="1">
        <v>0</v>
      </c>
      <c r="F108" s="1">
        <v>0</v>
      </c>
      <c r="G108" s="2">
        <f t="shared" si="0"/>
        <v>33058.253479999999</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62751.3</v>
      </c>
      <c r="D113" s="1">
        <f>'PR-RAS'!E117</f>
        <v>123102.17</v>
      </c>
      <c r="E113" s="1">
        <v>0</v>
      </c>
      <c r="F113" s="1">
        <v>0</v>
      </c>
      <c r="G113" s="2">
        <f t="shared" si="0"/>
        <v>34603.03168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8731.27</v>
      </c>
      <c r="D120" s="1">
        <f>'PR-RAS'!E124</f>
        <v>4242.5300000000007</v>
      </c>
      <c r="E120" s="1">
        <v>0</v>
      </c>
      <c r="F120" s="1">
        <v>0</v>
      </c>
      <c r="G120" s="2">
        <f t="shared" si="0"/>
        <v>2048.7432699999999</v>
      </c>
      <c r="H120" s="2">
        <f t="shared" si="1"/>
        <v>0.73999999999978172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7470.4</v>
      </c>
      <c r="D121" s="1">
        <f>'PR-RAS'!E125</f>
        <v>3582.53</v>
      </c>
      <c r="E121" s="1">
        <v>0</v>
      </c>
      <c r="F121" s="1">
        <v>0</v>
      </c>
      <c r="G121" s="2">
        <f t="shared" si="0"/>
        <v>1756.2551999999998</v>
      </c>
      <c r="H121" s="2">
        <f t="shared" si="1"/>
        <v>0.86999999999943611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90.58</v>
      </c>
      <c r="D122" s="1">
        <f>'PR-RAS'!E126</f>
        <v>685.75</v>
      </c>
      <c r="E122" s="1">
        <v>0</v>
      </c>
      <c r="F122" s="1">
        <v>0</v>
      </c>
      <c r="G122" s="2">
        <f t="shared" si="0"/>
        <v>176.91167999999999</v>
      </c>
      <c r="H122" s="2">
        <f t="shared" si="1"/>
        <v>0.67000000000000171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7379.82</v>
      </c>
      <c r="D123" s="1">
        <f>'PR-RAS'!E127</f>
        <v>2896.78</v>
      </c>
      <c r="E123" s="1">
        <v>0</v>
      </c>
      <c r="F123" s="1">
        <v>0</v>
      </c>
      <c r="G123" s="2">
        <f t="shared" si="0"/>
        <v>1607.15236</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1260.8699999999999</v>
      </c>
      <c r="D124" s="1">
        <f>'PR-RAS'!E128</f>
        <v>660</v>
      </c>
      <c r="E124" s="1">
        <v>0</v>
      </c>
      <c r="F124" s="1">
        <v>0</v>
      </c>
      <c r="G124" s="2">
        <f t="shared" si="0"/>
        <v>317.44700999999998</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1260.8699999999999</v>
      </c>
      <c r="D125" s="1">
        <f>'PR-RAS'!E129</f>
        <v>660</v>
      </c>
      <c r="E125" s="1">
        <v>0</v>
      </c>
      <c r="F125" s="1">
        <v>0</v>
      </c>
      <c r="G125" s="2">
        <f t="shared" si="0"/>
        <v>320.02787999999998</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1034449.37</v>
      </c>
      <c r="D129" s="1">
        <f>'PR-RAS'!E133</f>
        <v>1037334.82</v>
      </c>
      <c r="E129" s="1">
        <v>0</v>
      </c>
      <c r="F129" s="1">
        <v>0</v>
      </c>
      <c r="G129" s="2">
        <f t="shared" si="0"/>
        <v>397967.23327999999</v>
      </c>
      <c r="H129" s="2">
        <f t="shared" si="1"/>
        <v>0.55000000004656613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1034449.37</v>
      </c>
      <c r="D130" s="1">
        <f>'PR-RAS'!E134</f>
        <v>1037334.82</v>
      </c>
      <c r="E130" s="1">
        <v>0</v>
      </c>
      <c r="F130" s="1">
        <v>0</v>
      </c>
      <c r="G130" s="2">
        <f t="shared" si="0"/>
        <v>401076.35229000001</v>
      </c>
      <c r="H130" s="2">
        <f t="shared" si="1"/>
        <v>0.55000000004656613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1005383.07</v>
      </c>
      <c r="D131" s="1">
        <f>'PR-RAS'!E135</f>
        <v>1037334.82</v>
      </c>
      <c r="E131" s="1">
        <v>0</v>
      </c>
      <c r="F131" s="1">
        <v>0</v>
      </c>
      <c r="G131" s="2">
        <f t="shared" si="0"/>
        <v>400406.85230000003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29066.3</v>
      </c>
      <c r="D132" s="1">
        <f>'PR-RAS'!E136</f>
        <v>0</v>
      </c>
      <c r="E132" s="1">
        <v>0</v>
      </c>
      <c r="F132" s="1">
        <v>0</v>
      </c>
      <c r="G132" s="2">
        <f t="shared" si="0"/>
        <v>3807.6853000000001</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2633.81</v>
      </c>
      <c r="D135" s="1">
        <f>'PR-RAS'!E139</f>
        <v>3314.37</v>
      </c>
      <c r="E135" s="1">
        <v>0</v>
      </c>
      <c r="F135" s="1">
        <v>0</v>
      </c>
      <c r="G135" s="2">
        <f t="shared" si="0"/>
        <v>1241.1816999999999</v>
      </c>
      <c r="H135" s="2">
        <f t="shared" si="1"/>
        <v>0.55999999999994543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2633.81</v>
      </c>
      <c r="D146" s="1">
        <f>'PR-RAS'!E150</f>
        <v>3314.37</v>
      </c>
      <c r="E146" s="1">
        <v>0</v>
      </c>
      <c r="F146" s="1">
        <v>0</v>
      </c>
      <c r="G146" s="2">
        <f t="shared" si="0"/>
        <v>1343.0697499999999</v>
      </c>
      <c r="H146" s="2">
        <f t="shared" si="1"/>
        <v>0.55999999999994543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1750828.7</v>
      </c>
      <c r="D147" s="1">
        <f>'PR-RAS'!E151</f>
        <v>1293864.57</v>
      </c>
      <c r="E147" s="1">
        <v>0</v>
      </c>
      <c r="F147" s="1">
        <v>0</v>
      </c>
      <c r="G147" s="2">
        <f t="shared" si="0"/>
        <v>633429.44463999989</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965745.77999999991</v>
      </c>
      <c r="D148" s="1">
        <f>'PR-RAS'!E152</f>
        <v>1020943.5000000001</v>
      </c>
      <c r="E148" s="1">
        <v>0</v>
      </c>
      <c r="F148" s="1">
        <v>0</v>
      </c>
      <c r="G148" s="2">
        <f t="shared" si="0"/>
        <v>442122.01866</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808833.44</v>
      </c>
      <c r="D149" s="1">
        <f>'PR-RAS'!E153</f>
        <v>858547.16</v>
      </c>
      <c r="E149" s="1">
        <v>0</v>
      </c>
      <c r="F149" s="1">
        <v>0</v>
      </c>
      <c r="G149" s="2">
        <f t="shared" si="0"/>
        <v>373837.30847999995</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808833.44</v>
      </c>
      <c r="D150" s="1">
        <f>'PR-RAS'!E154</f>
        <v>858547.16</v>
      </c>
      <c r="E150" s="1">
        <v>0</v>
      </c>
      <c r="F150" s="1">
        <v>0</v>
      </c>
      <c r="G150" s="2">
        <f t="shared" si="0"/>
        <v>376363.23623999994</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23189.46</v>
      </c>
      <c r="D154" s="1">
        <f>'PR-RAS'!E158</f>
        <v>21283.42</v>
      </c>
      <c r="E154" s="1">
        <v>0</v>
      </c>
      <c r="F154" s="1">
        <v>0</v>
      </c>
      <c r="G154" s="2">
        <f t="shared" si="0"/>
        <v>10060.713899999999</v>
      </c>
      <c r="H154" s="2">
        <f t="shared" si="1"/>
        <v>0.87999999999738066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133722.88</v>
      </c>
      <c r="D155" s="1">
        <f>'PR-RAS'!E159</f>
        <v>141112.92000000001</v>
      </c>
      <c r="E155" s="1">
        <v>0</v>
      </c>
      <c r="F155" s="1">
        <v>0</v>
      </c>
      <c r="G155" s="2">
        <f t="shared" si="0"/>
        <v>64056.102880000006</v>
      </c>
      <c r="H155" s="2">
        <f t="shared" si="1"/>
        <v>0.1999999999825377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133722.88</v>
      </c>
      <c r="D157" s="1">
        <f>'PR-RAS'!E161</f>
        <v>141112.92000000001</v>
      </c>
      <c r="E157" s="1">
        <v>0</v>
      </c>
      <c r="F157" s="1">
        <v>0</v>
      </c>
      <c r="G157" s="2">
        <f t="shared" si="0"/>
        <v>64888.000320000006</v>
      </c>
      <c r="H157" s="2">
        <f t="shared" si="1"/>
        <v>0.1999999999825377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780066.57999999984</v>
      </c>
      <c r="D159" s="1">
        <f>'PR-RAS'!E163</f>
        <v>271850.90999999997</v>
      </c>
      <c r="E159" s="1">
        <v>0</v>
      </c>
      <c r="F159" s="1">
        <v>0</v>
      </c>
      <c r="G159" s="2">
        <f t="shared" si="0"/>
        <v>209155.40719999999</v>
      </c>
      <c r="H159" s="2">
        <f t="shared" si="1"/>
        <v>0.51000000018393621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23754.830000000005</v>
      </c>
      <c r="D160" s="1">
        <f>'PR-RAS'!E164</f>
        <v>23382.620000000003</v>
      </c>
      <c r="E160" s="1">
        <v>0</v>
      </c>
      <c r="F160" s="1">
        <v>0</v>
      </c>
      <c r="G160" s="2">
        <f t="shared" si="0"/>
        <v>11212.691130000001</v>
      </c>
      <c r="H160" s="2">
        <f t="shared" si="1"/>
        <v>0.54999999999199645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4475.49</v>
      </c>
      <c r="D161" s="1">
        <f>'PR-RAS'!E165</f>
        <v>3726.72</v>
      </c>
      <c r="E161" s="1">
        <v>0</v>
      </c>
      <c r="F161" s="1">
        <v>0</v>
      </c>
      <c r="G161" s="2">
        <f t="shared" si="0"/>
        <v>1908.6288000000002</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18011.27</v>
      </c>
      <c r="D162" s="1">
        <f>'PR-RAS'!E166</f>
        <v>17175.900000000001</v>
      </c>
      <c r="E162" s="1">
        <v>0</v>
      </c>
      <c r="F162" s="1">
        <v>0</v>
      </c>
      <c r="G162" s="2">
        <f t="shared" si="0"/>
        <v>8430.454270000002</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942.33</v>
      </c>
      <c r="D163" s="1">
        <f>'PR-RAS'!E167</f>
        <v>2480</v>
      </c>
      <c r="E163" s="1">
        <v>0</v>
      </c>
      <c r="F163" s="1">
        <v>0</v>
      </c>
      <c r="G163" s="2">
        <f t="shared" si="0"/>
        <v>956.17746</v>
      </c>
      <c r="H163" s="2">
        <f t="shared" si="1"/>
        <v>0.33000000000004093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325.74</v>
      </c>
      <c r="D164" s="1">
        <f>'PR-RAS'!E168</f>
        <v>0</v>
      </c>
      <c r="E164" s="1">
        <v>0</v>
      </c>
      <c r="F164" s="1">
        <v>0</v>
      </c>
      <c r="G164" s="2">
        <f t="shared" si="0"/>
        <v>53.095620000000004</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40270.499999999993</v>
      </c>
      <c r="D165" s="1">
        <f>'PR-RAS'!E169</f>
        <v>36928.740000000005</v>
      </c>
      <c r="E165" s="1">
        <v>0</v>
      </c>
      <c r="F165" s="1">
        <v>0</v>
      </c>
      <c r="G165" s="2">
        <f t="shared" si="0"/>
        <v>18716.988720000001</v>
      </c>
      <c r="H165" s="2">
        <f t="shared" si="1"/>
        <v>0.76000000000203727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4082.69</v>
      </c>
      <c r="D166" s="1">
        <f>'PR-RAS'!E170</f>
        <v>5983.86</v>
      </c>
      <c r="E166" s="1">
        <v>0</v>
      </c>
      <c r="F166" s="1">
        <v>0</v>
      </c>
      <c r="G166" s="2">
        <f t="shared" si="0"/>
        <v>2648.31765</v>
      </c>
      <c r="H166" s="2">
        <f t="shared" si="1"/>
        <v>0.45000000000027285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32559.51</v>
      </c>
      <c r="D168" s="1">
        <f>'PR-RAS'!E172</f>
        <v>29520.68</v>
      </c>
      <c r="E168" s="1">
        <v>0</v>
      </c>
      <c r="F168" s="1">
        <v>0</v>
      </c>
      <c r="G168" s="2">
        <f t="shared" si="0"/>
        <v>15297.345289999999</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468.77</v>
      </c>
      <c r="D169" s="1">
        <f>'PR-RAS'!E173</f>
        <v>751.43</v>
      </c>
      <c r="E169" s="1">
        <v>0</v>
      </c>
      <c r="F169" s="1">
        <v>0</v>
      </c>
      <c r="G169" s="2">
        <f t="shared" si="0"/>
        <v>331.23383999999999</v>
      </c>
      <c r="H169" s="2">
        <f t="shared" si="1"/>
        <v>0.65999999999996817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221.38</v>
      </c>
      <c r="D170" s="1">
        <f>'PR-RAS'!E174</f>
        <v>179.48</v>
      </c>
      <c r="E170" s="1">
        <v>0</v>
      </c>
      <c r="F170" s="1">
        <v>0</v>
      </c>
      <c r="G170" s="2">
        <f t="shared" si="0"/>
        <v>98.077459999999988</v>
      </c>
      <c r="H170" s="2">
        <f t="shared" si="1"/>
        <v>0.85999999999998522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2938.15</v>
      </c>
      <c r="D172" s="1">
        <f>'PR-RAS'!E176</f>
        <v>493.29</v>
      </c>
      <c r="E172" s="1">
        <v>0</v>
      </c>
      <c r="F172" s="1">
        <v>0</v>
      </c>
      <c r="G172" s="2">
        <f t="shared" si="0"/>
        <v>671.12883000000011</v>
      </c>
      <c r="H172" s="2">
        <f t="shared" si="1"/>
        <v>0.44000000000011141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705813.05999999994</v>
      </c>
      <c r="D173" s="1">
        <f>'PR-RAS'!E177</f>
        <v>207057.99</v>
      </c>
      <c r="E173" s="1">
        <v>0</v>
      </c>
      <c r="F173" s="1">
        <v>0</v>
      </c>
      <c r="G173" s="2">
        <f t="shared" si="0"/>
        <v>192627.79488</v>
      </c>
      <c r="H173" s="2">
        <f t="shared" si="1"/>
        <v>6.9999999948777258E-2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956.58</v>
      </c>
      <c r="D174" s="1">
        <f>'PR-RAS'!E178</f>
        <v>2463.38</v>
      </c>
      <c r="E174" s="1">
        <v>0</v>
      </c>
      <c r="F174" s="1">
        <v>0</v>
      </c>
      <c r="G174" s="2">
        <f t="shared" si="0"/>
        <v>1017.81782</v>
      </c>
      <c r="H174" s="2">
        <f t="shared" si="1"/>
        <v>0.80000000000006821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2478.4</v>
      </c>
      <c r="D175" s="1">
        <f>'PR-RAS'!E179</f>
        <v>9133.8700000000008</v>
      </c>
      <c r="E175" s="1">
        <v>0</v>
      </c>
      <c r="F175" s="1">
        <v>0</v>
      </c>
      <c r="G175" s="2">
        <f t="shared" si="0"/>
        <v>3609.8283600000004</v>
      </c>
      <c r="H175" s="2">
        <f t="shared" si="1"/>
        <v>0.52999999999929059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543.58000000000004</v>
      </c>
      <c r="D176" s="1">
        <f>'PR-RAS'!E180</f>
        <v>439.8</v>
      </c>
      <c r="E176" s="1">
        <v>0</v>
      </c>
      <c r="F176" s="1">
        <v>0</v>
      </c>
      <c r="G176" s="2">
        <f t="shared" si="0"/>
        <v>249.0565</v>
      </c>
      <c r="H176" s="2">
        <f t="shared" si="1"/>
        <v>0.6199999999999477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5671.16</v>
      </c>
      <c r="D177" s="1">
        <f>'PR-RAS'!E181</f>
        <v>3820.37</v>
      </c>
      <c r="E177" s="1">
        <v>0</v>
      </c>
      <c r="F177" s="1">
        <v>0</v>
      </c>
      <c r="G177" s="2">
        <f t="shared" si="0"/>
        <v>2342.8943999999997</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2793.65</v>
      </c>
      <c r="D178" s="1">
        <f>'PR-RAS'!E182</f>
        <v>3481.87</v>
      </c>
      <c r="E178" s="1">
        <v>0</v>
      </c>
      <c r="F178" s="1">
        <v>0</v>
      </c>
      <c r="G178" s="2">
        <f t="shared" si="0"/>
        <v>1727.0580299999999</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2223.11</v>
      </c>
      <c r="D179" s="1">
        <f>'PR-RAS'!E183</f>
        <v>0</v>
      </c>
      <c r="E179" s="1">
        <v>0</v>
      </c>
      <c r="F179" s="1">
        <v>0</v>
      </c>
      <c r="G179" s="2">
        <f t="shared" si="0"/>
        <v>395.71357999999998</v>
      </c>
      <c r="H179" s="2">
        <f t="shared" si="1"/>
        <v>0.11000000000012733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24232.91</v>
      </c>
      <c r="D180" s="1">
        <f>'PR-RAS'!E184</f>
        <v>30110.34</v>
      </c>
      <c r="E180" s="1">
        <v>0</v>
      </c>
      <c r="F180" s="1">
        <v>0</v>
      </c>
      <c r="G180" s="2">
        <f t="shared" si="0"/>
        <v>15117.192609999998</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377.2</v>
      </c>
      <c r="D181" s="1">
        <f>'PR-RAS'!E185</f>
        <v>3423.88</v>
      </c>
      <c r="E181" s="1">
        <v>0</v>
      </c>
      <c r="F181" s="1">
        <v>0</v>
      </c>
      <c r="G181" s="2">
        <f t="shared" si="0"/>
        <v>1300.4928</v>
      </c>
      <c r="H181" s="2">
        <f t="shared" si="1"/>
        <v>0.31999999999987949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666536.47</v>
      </c>
      <c r="D182" s="1">
        <f>'PR-RAS'!E186</f>
        <v>154184.48000000001</v>
      </c>
      <c r="E182" s="1">
        <v>0</v>
      </c>
      <c r="F182" s="1">
        <v>0</v>
      </c>
      <c r="G182" s="2">
        <f t="shared" si="0"/>
        <v>176457.88282999999</v>
      </c>
      <c r="H182" s="2">
        <f t="shared" si="1"/>
        <v>0.9499999999825377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574.46</v>
      </c>
      <c r="D183" s="1">
        <f>'PR-RAS'!E187</f>
        <v>0</v>
      </c>
      <c r="E183" s="1">
        <v>0</v>
      </c>
      <c r="F183" s="1">
        <v>0</v>
      </c>
      <c r="G183" s="2">
        <f t="shared" si="0"/>
        <v>104.55172</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9653.7300000000014</v>
      </c>
      <c r="D184" s="1">
        <f>'PR-RAS'!E188</f>
        <v>4481.5599999999995</v>
      </c>
      <c r="E184" s="1">
        <v>0</v>
      </c>
      <c r="F184" s="1">
        <v>0</v>
      </c>
      <c r="G184" s="2">
        <f t="shared" si="0"/>
        <v>3406.8835499999996</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1867.5</v>
      </c>
      <c r="D185" s="1">
        <f>'PR-RAS'!E189</f>
        <v>0</v>
      </c>
      <c r="E185" s="1">
        <v>0</v>
      </c>
      <c r="F185" s="1">
        <v>0</v>
      </c>
      <c r="G185" s="2">
        <f t="shared" si="0"/>
        <v>343.62</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1593.95</v>
      </c>
      <c r="D186" s="1">
        <f>'PR-RAS'!E190</f>
        <v>214.24</v>
      </c>
      <c r="E186" s="1">
        <v>0</v>
      </c>
      <c r="F186" s="1">
        <v>0</v>
      </c>
      <c r="G186" s="2">
        <f t="shared" si="0"/>
        <v>374.14955000000003</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5814.43</v>
      </c>
      <c r="D187" s="1">
        <f>'PR-RAS'!E191</f>
        <v>4117.32</v>
      </c>
      <c r="E187" s="1">
        <v>0</v>
      </c>
      <c r="F187" s="1">
        <v>0</v>
      </c>
      <c r="G187" s="2">
        <f t="shared" si="0"/>
        <v>2613.1270199999999</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194.69</v>
      </c>
      <c r="D188" s="1">
        <f>'PR-RAS'!E192</f>
        <v>150</v>
      </c>
      <c r="E188" s="1">
        <v>0</v>
      </c>
      <c r="F188" s="1">
        <v>0</v>
      </c>
      <c r="G188" s="2">
        <f t="shared" si="0"/>
        <v>92.50703</v>
      </c>
      <c r="H188" s="2">
        <f t="shared" si="1"/>
        <v>0.31000000000000227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183.16</v>
      </c>
      <c r="D189" s="1">
        <f>'PR-RAS'!E193</f>
        <v>0</v>
      </c>
      <c r="E189" s="1">
        <v>0</v>
      </c>
      <c r="F189" s="1">
        <v>0</v>
      </c>
      <c r="G189" s="2">
        <f t="shared" si="0"/>
        <v>34.434080000000002</v>
      </c>
      <c r="H189" s="2">
        <f t="shared" si="1"/>
        <v>0.15999999999999659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550.22</v>
      </c>
      <c r="D192" s="1">
        <f>'PR-RAS'!E196</f>
        <v>751.16</v>
      </c>
      <c r="E192" s="1">
        <v>0</v>
      </c>
      <c r="F192" s="1">
        <v>0</v>
      </c>
      <c r="G192" s="2">
        <f t="shared" si="0"/>
        <v>392.03514000000001</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550.22</v>
      </c>
      <c r="D206" s="1">
        <f>'PR-RAS'!E210</f>
        <v>751.16</v>
      </c>
      <c r="E206" s="1">
        <v>0</v>
      </c>
      <c r="F206" s="1">
        <v>0</v>
      </c>
      <c r="G206" s="2">
        <f t="shared" si="0"/>
        <v>420.77069999999998</v>
      </c>
      <c r="H206" s="2">
        <f t="shared" si="1"/>
        <v>0.37999999999999545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534.36</v>
      </c>
      <c r="D207" s="1">
        <f>'PR-RAS'!E211</f>
        <v>748.49</v>
      </c>
      <c r="E207" s="1">
        <v>0</v>
      </c>
      <c r="F207" s="1">
        <v>0</v>
      </c>
      <c r="G207" s="2">
        <f t="shared" si="0"/>
        <v>418.45604000000003</v>
      </c>
      <c r="H207" s="2">
        <f t="shared" si="1"/>
        <v>0.85000000000002274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15.86</v>
      </c>
      <c r="D209" s="1">
        <f>'PR-RAS'!E213</f>
        <v>2.67</v>
      </c>
      <c r="E209" s="1">
        <v>0</v>
      </c>
      <c r="F209" s="1">
        <v>0</v>
      </c>
      <c r="G209" s="2">
        <f t="shared" si="0"/>
        <v>4.4095999999999993</v>
      </c>
      <c r="H209" s="2">
        <f t="shared" si="1"/>
        <v>0.47000000000000064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929.06</v>
      </c>
      <c r="D220" s="1">
        <f>'PR-RAS'!E224</f>
        <v>0</v>
      </c>
      <c r="E220" s="1">
        <v>0</v>
      </c>
      <c r="F220" s="1">
        <v>0</v>
      </c>
      <c r="G220" s="2">
        <f t="shared" si="0"/>
        <v>203.46413999999999</v>
      </c>
      <c r="H220" s="2">
        <f t="shared" si="1"/>
        <v>5.999999999994543E-2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929.06</v>
      </c>
      <c r="D243" s="1">
        <f>'PR-RAS'!E247</f>
        <v>0</v>
      </c>
      <c r="E243" s="1">
        <v>0</v>
      </c>
      <c r="F243" s="1">
        <v>0</v>
      </c>
      <c r="G243" s="2">
        <f t="shared" si="0"/>
        <v>224.83251999999999</v>
      </c>
      <c r="H243" s="2">
        <f t="shared" si="1"/>
        <v>5.999999999994543E-2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929.06</v>
      </c>
      <c r="D244" s="1">
        <f>'PR-RAS'!E248</f>
        <v>0</v>
      </c>
      <c r="E244" s="1">
        <v>0</v>
      </c>
      <c r="F244" s="1">
        <v>0</v>
      </c>
      <c r="G244" s="2">
        <f t="shared" si="0"/>
        <v>225.76157999999998</v>
      </c>
      <c r="H244" s="2">
        <f t="shared" si="1"/>
        <v>5.999999999994543E-2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1271.27</v>
      </c>
      <c r="D248" s="1">
        <f>'PR-RAS'!E252</f>
        <v>319</v>
      </c>
      <c r="E248" s="1">
        <v>0</v>
      </c>
      <c r="F248" s="1">
        <v>0</v>
      </c>
      <c r="G248" s="2">
        <f t="shared" si="0"/>
        <v>471.58969000000002</v>
      </c>
      <c r="H248" s="2">
        <f t="shared" si="1"/>
        <v>0.26999999999998181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1271.27</v>
      </c>
      <c r="D255" s="1">
        <f>'PR-RAS'!E259</f>
        <v>319</v>
      </c>
      <c r="E255" s="1">
        <v>0</v>
      </c>
      <c r="F255" s="1">
        <v>0</v>
      </c>
      <c r="G255" s="2">
        <f t="shared" si="0"/>
        <v>484.95458000000002</v>
      </c>
      <c r="H255" s="2">
        <f t="shared" si="1"/>
        <v>0.26999999999998181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1271.27</v>
      </c>
      <c r="D256" s="1">
        <f>'PR-RAS'!E260</f>
        <v>319</v>
      </c>
      <c r="E256" s="1">
        <v>0</v>
      </c>
      <c r="F256" s="1">
        <v>0</v>
      </c>
      <c r="G256" s="2">
        <f t="shared" si="0"/>
        <v>486.86385000000001</v>
      </c>
      <c r="H256" s="2">
        <f t="shared" si="1"/>
        <v>0.26999999999998181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2265.79</v>
      </c>
      <c r="D259" s="1">
        <f>'PR-RAS'!E263</f>
        <v>0</v>
      </c>
      <c r="E259" s="1">
        <v>0</v>
      </c>
      <c r="F259" s="1">
        <v>0</v>
      </c>
      <c r="G259" s="2">
        <f t="shared" si="0"/>
        <v>584.57381999999996</v>
      </c>
      <c r="H259" s="2">
        <f t="shared" si="1"/>
        <v>0.21000000000003638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2265.79</v>
      </c>
      <c r="D260" s="1">
        <f>'PR-RAS'!E264</f>
        <v>0</v>
      </c>
      <c r="E260" s="1">
        <v>0</v>
      </c>
      <c r="F260" s="1">
        <v>0</v>
      </c>
      <c r="G260" s="2">
        <f t="shared" si="0"/>
        <v>586.83960999999999</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2265.79</v>
      </c>
      <c r="D261" s="1">
        <f>'PR-RAS'!E265</f>
        <v>0</v>
      </c>
      <c r="E261" s="1">
        <v>0</v>
      </c>
      <c r="F261" s="1">
        <v>0</v>
      </c>
      <c r="G261" s="2">
        <f t="shared" si="0"/>
        <v>589.10540000000003</v>
      </c>
      <c r="H261" s="2">
        <f t="shared" si="1"/>
        <v>0.21000000000003638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1750828.7</v>
      </c>
      <c r="D285" s="1">
        <f>'PR-RAS'!E289</f>
        <v>1293864.57</v>
      </c>
      <c r="E285" s="1">
        <v>0</v>
      </c>
      <c r="F285" s="1">
        <v>0</v>
      </c>
      <c r="G285" s="2">
        <f t="shared" si="8"/>
        <v>1232150.4265599998</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23314.260000000242</v>
      </c>
      <c r="D286" s="1">
        <f>'PR-RAS'!E290</f>
        <v>83748.699999999953</v>
      </c>
      <c r="E286" s="1">
        <v>0</v>
      </c>
      <c r="F286" s="1">
        <v>0</v>
      </c>
      <c r="G286" s="2">
        <f t="shared" si="8"/>
        <v>54381.323100000038</v>
      </c>
      <c r="H286" s="2">
        <f t="shared" si="9"/>
        <v>0.56000000028871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1741.99</v>
      </c>
      <c r="D290" s="1">
        <f>'PR-RAS'!E294</f>
        <v>2991.1</v>
      </c>
      <c r="E290" s="1">
        <v>0</v>
      </c>
      <c r="F290" s="1">
        <v>0</v>
      </c>
      <c r="G290" s="2">
        <f t="shared" si="8"/>
        <v>2232.2909099999997</v>
      </c>
      <c r="H290" s="2">
        <f t="shared" si="9"/>
        <v>0.10999999999989996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1741.99</v>
      </c>
      <c r="D291" s="1">
        <f>'PR-RAS'!E295</f>
        <v>2991.1</v>
      </c>
      <c r="E291" s="1">
        <v>0</v>
      </c>
      <c r="F291" s="1">
        <v>0</v>
      </c>
      <c r="G291" s="2">
        <f t="shared" si="8"/>
        <v>2240.0150999999996</v>
      </c>
      <c r="H291" s="2">
        <f t="shared" si="9"/>
        <v>0.10999999999989996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6284.69</v>
      </c>
      <c r="D293" s="1">
        <f>'PR-RAS'!E298</f>
        <v>0</v>
      </c>
      <c r="E293" s="1">
        <v>0</v>
      </c>
      <c r="F293" s="1">
        <v>0</v>
      </c>
      <c r="G293" s="2">
        <f t="shared" si="8"/>
        <v>1835.1294799999998</v>
      </c>
      <c r="H293" s="2">
        <f t="shared" si="9"/>
        <v>0.31000000000040018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6284.69</v>
      </c>
      <c r="D306" s="1">
        <f>'PR-RAS'!E311</f>
        <v>0</v>
      </c>
      <c r="E306" s="1">
        <v>0</v>
      </c>
      <c r="F306" s="1">
        <v>0</v>
      </c>
      <c r="G306" s="2">
        <f t="shared" si="8"/>
        <v>1916.8304499999999</v>
      </c>
      <c r="H306" s="2">
        <f t="shared" si="9"/>
        <v>0.31000000000040018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6284.69</v>
      </c>
      <c r="D321" s="1">
        <f>'PR-RAS'!E326</f>
        <v>0</v>
      </c>
      <c r="E321" s="1">
        <v>0</v>
      </c>
      <c r="F321" s="1">
        <v>0</v>
      </c>
      <c r="G321" s="2">
        <f t="shared" si="8"/>
        <v>2011.1007999999999</v>
      </c>
      <c r="H321" s="2">
        <f t="shared" si="9"/>
        <v>0.31000000000040018</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6284.69</v>
      </c>
      <c r="D322" s="1">
        <f>'PR-RAS'!E327</f>
        <v>0</v>
      </c>
      <c r="E322" s="1">
        <v>0</v>
      </c>
      <c r="F322" s="1">
        <v>0</v>
      </c>
      <c r="G322" s="2">
        <f t="shared" si="8"/>
        <v>2017.3854899999999</v>
      </c>
      <c r="H322" s="2">
        <f t="shared" si="9"/>
        <v>0.31000000000040018</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6284.69</v>
      </c>
      <c r="D402" s="1">
        <f>'PR-RAS'!E407</f>
        <v>0</v>
      </c>
      <c r="E402" s="1">
        <v>0</v>
      </c>
      <c r="F402" s="1">
        <v>0</v>
      </c>
      <c r="G402" s="2">
        <f t="shared" si="8"/>
        <v>2520.1606900000002</v>
      </c>
      <c r="H402" s="2">
        <f t="shared" si="9"/>
        <v>0.31000000000040018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1780427.6500000001</v>
      </c>
      <c r="D407" s="1">
        <f>'PR-RAS'!E412</f>
        <v>1377613.27</v>
      </c>
      <c r="E407" s="1">
        <v>0</v>
      </c>
      <c r="F407" s="1">
        <v>0</v>
      </c>
      <c r="G407" s="2">
        <f t="shared" si="8"/>
        <v>1841475.6011400004</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1750828.7</v>
      </c>
      <c r="D408" s="1">
        <f>'PR-RAS'!E413</f>
        <v>1293864.57</v>
      </c>
      <c r="E408" s="1">
        <v>0</v>
      </c>
      <c r="F408" s="1">
        <v>0</v>
      </c>
      <c r="G408" s="2">
        <f t="shared" si="8"/>
        <v>1765793.0408799998</v>
      </c>
      <c r="H408" s="2">
        <f t="shared" si="9"/>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29598.950000000186</v>
      </c>
      <c r="D409" s="1">
        <f>'PR-RAS'!E414</f>
        <v>83748.699999999953</v>
      </c>
      <c r="E409" s="1">
        <v>0</v>
      </c>
      <c r="F409" s="1">
        <v>0</v>
      </c>
      <c r="G409" s="2">
        <f t="shared" si="8"/>
        <v>80415.310800000036</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1741.99</v>
      </c>
      <c r="D413" s="1">
        <f>'PR-RAS'!E418</f>
        <v>2991.1</v>
      </c>
      <c r="E413" s="1">
        <v>0</v>
      </c>
      <c r="F413" s="1">
        <v>0</v>
      </c>
      <c r="G413" s="2">
        <f t="shared" si="8"/>
        <v>3182.3662799999997</v>
      </c>
      <c r="H413" s="2">
        <f t="shared" si="9"/>
        <v>0.10999999999989996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1780427.6500000001</v>
      </c>
      <c r="D633" s="1">
        <f>'PR-RAS'!E639</f>
        <v>1377613.27</v>
      </c>
      <c r="E633" s="1">
        <v>0</v>
      </c>
      <c r="F633" s="1">
        <v>0</v>
      </c>
      <c r="G633" s="2">
        <f t="shared" si="10"/>
        <v>2866533.4480800005</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1750828.7</v>
      </c>
      <c r="D634" s="1">
        <f>'PR-RAS'!E640</f>
        <v>1293864.57</v>
      </c>
      <c r="E634" s="1">
        <v>0</v>
      </c>
      <c r="F634" s="1">
        <v>0</v>
      </c>
      <c r="G634" s="2">
        <f t="shared" si="10"/>
        <v>2746307.1127200001</v>
      </c>
      <c r="H634" s="2">
        <f t="shared" si="11"/>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29598.950000000186</v>
      </c>
      <c r="D635" s="1">
        <f>'PR-RAS'!E641</f>
        <v>83748.699999999953</v>
      </c>
      <c r="E635" s="1">
        <v>0</v>
      </c>
      <c r="F635" s="1">
        <v>0</v>
      </c>
      <c r="G635" s="2">
        <f t="shared" si="10"/>
        <v>124959.08590000006</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29598.950000000186</v>
      </c>
      <c r="D639" s="1">
        <f>'PR-RAS'!E645</f>
        <v>83748.699999999953</v>
      </c>
      <c r="E639" s="1">
        <v>0</v>
      </c>
      <c r="F639" s="1">
        <v>0</v>
      </c>
      <c r="G639" s="2">
        <f t="shared" si="10"/>
        <v>125747.47130000006</v>
      </c>
      <c r="H639" s="2">
        <f t="shared" si="11"/>
        <v>0.34999999986030161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160136.31</v>
      </c>
      <c r="D642" s="1">
        <f>'PR-RAS'!E649</f>
        <v>155166.16</v>
      </c>
      <c r="E642" s="1">
        <v>0</v>
      </c>
      <c r="F642" s="1">
        <v>0</v>
      </c>
      <c r="G642" s="2">
        <f t="shared" si="10"/>
        <v>301570.39183000004</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790093.09</v>
      </c>
      <c r="D643" s="1">
        <f>'PR-RAS'!E650</f>
        <v>336084.47</v>
      </c>
      <c r="E643" s="1">
        <v>0</v>
      </c>
      <c r="F643" s="1">
        <v>0</v>
      </c>
      <c r="G643" s="2">
        <f t="shared" si="10"/>
        <v>938772.22325999988</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815053.65</v>
      </c>
      <c r="D644" s="1">
        <f>'PR-RAS'!E651</f>
        <v>266852.53999999998</v>
      </c>
      <c r="E644" s="1">
        <v>0</v>
      </c>
      <c r="F644" s="1">
        <v>0</v>
      </c>
      <c r="G644" s="2">
        <f t="shared" si="10"/>
        <v>867251.86338999995</v>
      </c>
      <c r="H644" s="2">
        <f t="shared" si="11"/>
        <v>0.80999999999767169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135175.74999999988</v>
      </c>
      <c r="D645" s="1">
        <f>'PR-RAS'!E652</f>
        <v>224398.09000000003</v>
      </c>
      <c r="E645" s="1">
        <v>0</v>
      </c>
      <c r="F645" s="1">
        <v>0</v>
      </c>
      <c r="G645" s="2">
        <f t="shared" si="10"/>
        <v>376077.92291999998</v>
      </c>
      <c r="H645" s="2">
        <f t="shared" si="11"/>
        <v>0.34000000014202669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33</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30</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62751.3</v>
      </c>
      <c r="D703" s="1">
        <f>'PR-RAS'!E710</f>
        <v>46293.01</v>
      </c>
      <c r="E703" s="1">
        <v>0</v>
      </c>
      <c r="F703" s="1">
        <v>0</v>
      </c>
      <c r="G703" s="2">
        <f t="shared" si="10"/>
        <v>109046.79863999999</v>
      </c>
      <c r="H703" s="2">
        <f t="shared" si="11"/>
        <v>0.31000000000494765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18011.27</v>
      </c>
      <c r="D711" s="1">
        <f>'PR-RAS'!E718</f>
        <v>17175.900000000001</v>
      </c>
      <c r="E711" s="1">
        <v>0</v>
      </c>
      <c r="F711" s="1">
        <v>0</v>
      </c>
      <c r="G711" s="2">
        <f t="shared" si="10"/>
        <v>37177.779700000006</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2223.11</v>
      </c>
      <c r="D713" s="1">
        <f>'PR-RAS'!E720</f>
        <v>0</v>
      </c>
      <c r="E713" s="1">
        <v>0</v>
      </c>
      <c r="F713" s="1">
        <v>0</v>
      </c>
      <c r="G713" s="2">
        <f t="shared" si="10"/>
        <v>1582.8543199999999</v>
      </c>
      <c r="H713" s="2">
        <f t="shared" si="11"/>
        <v>0.11000000000012733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979.16</v>
      </c>
      <c r="D714" s="1">
        <f>'PR-RAS'!E721</f>
        <v>4685.8500000000004</v>
      </c>
      <c r="E714" s="1">
        <v>0</v>
      </c>
      <c r="F714" s="1">
        <v>0</v>
      </c>
      <c r="G714" s="2">
        <f t="shared" si="10"/>
        <v>7380.1631800000005</v>
      </c>
      <c r="H714" s="2">
        <f t="shared" si="11"/>
        <v>0.30999999999960437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22709.59</v>
      </c>
      <c r="D715" s="1">
        <f>'PR-RAS'!E722</f>
        <v>20220.2</v>
      </c>
      <c r="E715" s="1">
        <v>0</v>
      </c>
      <c r="F715" s="1">
        <v>0</v>
      </c>
      <c r="G715" s="2">
        <f t="shared" si="10"/>
        <v>45089.092860000004</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544.16</v>
      </c>
      <c r="D716" s="1">
        <f>'PR-RAS'!E723</f>
        <v>1927.02</v>
      </c>
      <c r="E716" s="1">
        <v>0</v>
      </c>
      <c r="F716" s="1">
        <v>0</v>
      </c>
      <c r="G716" s="2">
        <f t="shared" si="10"/>
        <v>3144.7129999999997</v>
      </c>
      <c r="H716" s="2">
        <f t="shared" si="11"/>
        <v>0.17999999999994998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626.63</v>
      </c>
      <c r="D719" s="1">
        <f>'PR-RAS'!E726</f>
        <v>214.24</v>
      </c>
      <c r="E719" s="1">
        <v>0</v>
      </c>
      <c r="F719" s="1">
        <v>0</v>
      </c>
      <c r="G719" s="2">
        <f t="shared" si="10"/>
        <v>757.56898000000001</v>
      </c>
      <c r="H719" s="2">
        <f t="shared" si="11"/>
        <v>0.61000000000001364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319</v>
      </c>
      <c r="E812" s="1">
        <v>0</v>
      </c>
      <c r="F812" s="1">
        <v>0</v>
      </c>
      <c r="G812" s="2">
        <f t="shared" si="18"/>
        <v>517.41800000000001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1271.27</v>
      </c>
      <c r="D816" s="1">
        <f>'PR-RAS'!E823</f>
        <v>0</v>
      </c>
      <c r="E816" s="1">
        <v>0</v>
      </c>
      <c r="F816" s="1">
        <v>0</v>
      </c>
      <c r="G816" s="2">
        <f t="shared" si="18"/>
        <v>1036.0850499999999</v>
      </c>
      <c r="H816" s="2">
        <f t="shared" si="19"/>
        <v>0.26999999999998181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181549.98999999996</v>
      </c>
      <c r="D984" s="6">
        <f>BILANCA!E6</f>
        <v>292985.03000000003</v>
      </c>
      <c r="E984" s="6">
        <v>0</v>
      </c>
      <c r="F984" s="6">
        <v>0</v>
      </c>
      <c r="G984" s="7">
        <f t="shared" ref="G984:G1241" si="22">B984/1000*C984+B984/500*D984</f>
        <v>767.52005000000008</v>
      </c>
      <c r="H984" s="7">
        <f t="shared" si="19"/>
        <v>4.0000000066356733E-2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44632.249999999971</v>
      </c>
      <c r="D985" s="1">
        <f>BILANCA!E7</f>
        <v>65595.839999999982</v>
      </c>
      <c r="E985" s="1">
        <v>0</v>
      </c>
      <c r="F985" s="1">
        <v>0</v>
      </c>
      <c r="G985" s="2">
        <f t="shared" si="22"/>
        <v>351.64785999999987</v>
      </c>
      <c r="H985" s="2">
        <f t="shared" si="19"/>
        <v>0.40999999998894054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44632.249999999971</v>
      </c>
      <c r="D990" s="1">
        <f>BILANCA!E12</f>
        <v>62905.199999999983</v>
      </c>
      <c r="E990" s="1">
        <v>0</v>
      </c>
      <c r="F990" s="1">
        <v>0</v>
      </c>
      <c r="G990" s="2">
        <f t="shared" si="22"/>
        <v>1193.0985499999997</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44632.249999999971</v>
      </c>
      <c r="D997" s="1">
        <f>BILANCA!E19</f>
        <v>62905.199999999983</v>
      </c>
      <c r="E997" s="1">
        <v>0</v>
      </c>
      <c r="F997" s="1">
        <v>0</v>
      </c>
      <c r="G997" s="2">
        <f t="shared" si="22"/>
        <v>2386.1970999999994</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122166.95</v>
      </c>
      <c r="D998" s="1">
        <f>BILANCA!E20</f>
        <v>145912.85</v>
      </c>
      <c r="E998" s="1">
        <v>0</v>
      </c>
      <c r="F998" s="1">
        <v>0</v>
      </c>
      <c r="G998" s="2">
        <f t="shared" si="22"/>
        <v>6209.8897500000003</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8031.65</v>
      </c>
      <c r="D999" s="1">
        <f>BILANCA!E21</f>
        <v>2092.1</v>
      </c>
      <c r="E999" s="1">
        <v>0</v>
      </c>
      <c r="F999" s="1">
        <v>0</v>
      </c>
      <c r="G999" s="2">
        <f t="shared" si="22"/>
        <v>195.45359999999999</v>
      </c>
      <c r="H999" s="2">
        <f t="shared" si="19"/>
        <v>0.45000000000027285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4726.3</v>
      </c>
      <c r="D1000" s="1">
        <f>BILANCA!E22</f>
        <v>8778.5300000000007</v>
      </c>
      <c r="E1000" s="1">
        <v>0</v>
      </c>
      <c r="F1000" s="1">
        <v>0</v>
      </c>
      <c r="G1000" s="2">
        <f t="shared" si="22"/>
        <v>378.81712000000005</v>
      </c>
      <c r="H1000" s="2">
        <f t="shared" si="19"/>
        <v>0.76999999999952706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42756.639999999999</v>
      </c>
      <c r="D1004" s="1">
        <f>BILANCA!E26</f>
        <v>42756.639999999999</v>
      </c>
      <c r="E1004" s="1">
        <v>0</v>
      </c>
      <c r="F1004" s="1">
        <v>0</v>
      </c>
      <c r="G1004" s="2">
        <f t="shared" si="22"/>
        <v>2693.6683200000002</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133049.29</v>
      </c>
      <c r="D1006" s="1">
        <f>BILANCA!E28</f>
        <v>136634.92000000001</v>
      </c>
      <c r="E1006" s="1">
        <v>0</v>
      </c>
      <c r="F1006" s="1">
        <v>0</v>
      </c>
      <c r="G1006" s="2">
        <f t="shared" si="22"/>
        <v>9345.3399900000004</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33205.019999999997</v>
      </c>
      <c r="D1008" s="1">
        <f>BILANCA!E30</f>
        <v>0</v>
      </c>
      <c r="E1008" s="1">
        <v>0</v>
      </c>
      <c r="F1008" s="1">
        <v>0</v>
      </c>
      <c r="G1008" s="2">
        <f t="shared" si="22"/>
        <v>830.12549999999999</v>
      </c>
      <c r="H1008" s="2">
        <f t="shared" si="19"/>
        <v>1.9999999996798579E-2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33205.019999999997</v>
      </c>
      <c r="D1012" s="1">
        <f>BILANCA!E34</f>
        <v>0</v>
      </c>
      <c r="E1012" s="1">
        <v>0</v>
      </c>
      <c r="F1012" s="1">
        <v>0</v>
      </c>
      <c r="G1012" s="2">
        <f t="shared" si="22"/>
        <v>962.94557999999995</v>
      </c>
      <c r="H1012" s="2">
        <f t="shared" si="19"/>
        <v>1.9999999996798579E-2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2690.64</v>
      </c>
      <c r="E1030" s="1">
        <v>0</v>
      </c>
      <c r="F1030" s="1">
        <v>0</v>
      </c>
      <c r="G1030" s="2">
        <f t="shared" si="22"/>
        <v>252.92015999999998</v>
      </c>
      <c r="H1030" s="2">
        <f t="shared" si="19"/>
        <v>0.36000000000012733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2650.46</v>
      </c>
      <c r="D1032" s="1">
        <f>BILANCA!E54</f>
        <v>2829.94</v>
      </c>
      <c r="E1032" s="1">
        <v>0</v>
      </c>
      <c r="F1032" s="1">
        <v>0</v>
      </c>
      <c r="G1032" s="2">
        <f t="shared" si="22"/>
        <v>407.20666000000006</v>
      </c>
      <c r="H1032" s="2">
        <f t="shared" si="19"/>
        <v>0.51999999999998181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2650.46</v>
      </c>
      <c r="D1033" s="1">
        <f>BILANCA!E55</f>
        <v>139.30000000000001</v>
      </c>
      <c r="E1033" s="1">
        <v>0</v>
      </c>
      <c r="F1033" s="1">
        <v>0</v>
      </c>
      <c r="G1033" s="2">
        <f t="shared" si="22"/>
        <v>146.453</v>
      </c>
      <c r="H1033" s="2">
        <f t="shared" si="19"/>
        <v>0.76000000000004775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136917.74</v>
      </c>
      <c r="D1046" s="1">
        <f>BILANCA!E68</f>
        <v>227389.19000000003</v>
      </c>
      <c r="E1046" s="1">
        <v>0</v>
      </c>
      <c r="F1046" s="1">
        <v>0</v>
      </c>
      <c r="G1046" s="2">
        <f t="shared" si="22"/>
        <v>37276.855560000004</v>
      </c>
      <c r="H1046" s="2">
        <f t="shared" si="19"/>
        <v>0.45000000004074536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135175.75</v>
      </c>
      <c r="D1047" s="1">
        <f>BILANCA!E69</f>
        <v>224398.09000000003</v>
      </c>
      <c r="E1047" s="1">
        <v>0</v>
      </c>
      <c r="F1047" s="1">
        <v>0</v>
      </c>
      <c r="G1047" s="2">
        <f t="shared" si="22"/>
        <v>37374.203520000003</v>
      </c>
      <c r="H1047" s="2">
        <f t="shared" si="19"/>
        <v>0.34000000002561137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134997.14000000001</v>
      </c>
      <c r="D1048" s="1">
        <f>BILANCA!E70</f>
        <v>224240.2</v>
      </c>
      <c r="E1048" s="1">
        <v>0</v>
      </c>
      <c r="F1048" s="1">
        <v>0</v>
      </c>
      <c r="G1048" s="2">
        <f t="shared" si="22"/>
        <v>37926.040100000006</v>
      </c>
      <c r="H1048" s="2">
        <f t="shared" si="19"/>
        <v>0.34000000002561137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134997.14000000001</v>
      </c>
      <c r="D1050" s="1">
        <f>BILANCA!E72</f>
        <v>224240.2</v>
      </c>
      <c r="E1050" s="1">
        <v>0</v>
      </c>
      <c r="F1050" s="1">
        <v>0</v>
      </c>
      <c r="G1050" s="2">
        <f t="shared" si="22"/>
        <v>39092.995180000005</v>
      </c>
      <c r="H1050" s="2">
        <f t="shared" si="19"/>
        <v>0.34000000002561137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178.61</v>
      </c>
      <c r="D1054" s="1">
        <f>BILANCA!E76</f>
        <v>157.88999999999999</v>
      </c>
      <c r="E1054" s="1">
        <v>0</v>
      </c>
      <c r="F1054" s="1">
        <v>0</v>
      </c>
      <c r="G1054" s="2">
        <f t="shared" si="22"/>
        <v>35.101689999999991</v>
      </c>
      <c r="H1054" s="2">
        <f t="shared" si="19"/>
        <v>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1741.99</v>
      </c>
      <c r="D1124" s="1">
        <f>BILANCA!E146</f>
        <v>2991.1</v>
      </c>
      <c r="E1124" s="1">
        <v>0</v>
      </c>
      <c r="F1124" s="1">
        <v>0</v>
      </c>
      <c r="G1124" s="2">
        <f t="shared" si="22"/>
        <v>1089.1107899999997</v>
      </c>
      <c r="H1124" s="2">
        <f t="shared" si="23"/>
        <v>0.10999999999989996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1741.99</v>
      </c>
      <c r="D1138" s="1">
        <f>BILANCA!E160</f>
        <v>2991.1</v>
      </c>
      <c r="E1138" s="1">
        <v>0</v>
      </c>
      <c r="F1138" s="1">
        <v>0</v>
      </c>
      <c r="G1138" s="2">
        <f t="shared" si="22"/>
        <v>1197.24945</v>
      </c>
      <c r="H1138" s="2">
        <f t="shared" si="23"/>
        <v>0.10999999999989996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181549.99</v>
      </c>
      <c r="D1152" s="1">
        <f>BILANCA!E175</f>
        <v>292985.02999999997</v>
      </c>
      <c r="E1152" s="1">
        <v>0</v>
      </c>
      <c r="F1152" s="1">
        <v>0</v>
      </c>
      <c r="G1152" s="2">
        <f t="shared" si="22"/>
        <v>129710.88845</v>
      </c>
      <c r="H1152" s="2">
        <f t="shared" si="23"/>
        <v>3.9999999979045242E-2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824.91</v>
      </c>
      <c r="E1153" s="1">
        <v>0</v>
      </c>
      <c r="F1153" s="1">
        <v>0</v>
      </c>
      <c r="G1153" s="2">
        <f t="shared" si="22"/>
        <v>280.46940000000001</v>
      </c>
      <c r="H1153" s="2">
        <f t="shared" si="23"/>
        <v>9.0000000000031832E-2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824.91</v>
      </c>
      <c r="E1154" s="1">
        <v>0</v>
      </c>
      <c r="F1154" s="1">
        <v>0</v>
      </c>
      <c r="G1154" s="2">
        <f t="shared" si="22"/>
        <v>282.11921999999998</v>
      </c>
      <c r="H1154" s="2">
        <f t="shared" si="23"/>
        <v>9.0000000000031832E-2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824.91</v>
      </c>
      <c r="E1156" s="1">
        <v>0</v>
      </c>
      <c r="F1156" s="1">
        <v>0</v>
      </c>
      <c r="G1156" s="2">
        <f t="shared" si="22"/>
        <v>285.41886</v>
      </c>
      <c r="H1156" s="2">
        <f t="shared" si="23"/>
        <v>9.0000000000031832E-2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181549.99</v>
      </c>
      <c r="D1214" s="1">
        <f>BILANCA!E237</f>
        <v>292160.12</v>
      </c>
      <c r="E1214" s="1">
        <v>0</v>
      </c>
      <c r="F1214" s="1">
        <v>0</v>
      </c>
      <c r="G1214" s="2">
        <f t="shared" si="22"/>
        <v>176916.02313000002</v>
      </c>
      <c r="H1214" s="2">
        <f t="shared" si="23"/>
        <v>0.13000000000465661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150209.04999999999</v>
      </c>
      <c r="D1215" s="1">
        <f>BILANCA!E238</f>
        <v>205420.32</v>
      </c>
      <c r="E1215" s="1">
        <v>0</v>
      </c>
      <c r="F1215" s="1">
        <v>0</v>
      </c>
      <c r="G1215" s="2">
        <f t="shared" si="22"/>
        <v>130163.52808</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150209.04999999999</v>
      </c>
      <c r="D1216" s="1">
        <f>BILANCA!E239</f>
        <v>205420.32</v>
      </c>
      <c r="E1216" s="1">
        <v>0</v>
      </c>
      <c r="F1216" s="1">
        <v>0</v>
      </c>
      <c r="G1216" s="2">
        <f t="shared" si="22"/>
        <v>130724.57777</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7300.87</v>
      </c>
      <c r="E1217" s="1">
        <v>0</v>
      </c>
      <c r="F1217" s="1">
        <v>0</v>
      </c>
      <c r="G1217" s="2">
        <f t="shared" si="22"/>
        <v>3416.8071600000003</v>
      </c>
      <c r="H1217" s="2">
        <f t="shared" si="23"/>
        <v>0.13000000000010914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150209.04999999999</v>
      </c>
      <c r="D1218" s="1">
        <f>BILANCA!E241</f>
        <v>198119.45</v>
      </c>
      <c r="E1218" s="1">
        <v>0</v>
      </c>
      <c r="F1218" s="1">
        <v>0</v>
      </c>
      <c r="G1218" s="2">
        <f t="shared" si="22"/>
        <v>128415.26824999999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29598.95</v>
      </c>
      <c r="D1222" s="1">
        <f>BILANCA!E245</f>
        <v>83748.7</v>
      </c>
      <c r="E1222" s="1">
        <v>0</v>
      </c>
      <c r="F1222" s="1">
        <v>0</v>
      </c>
      <c r="G1222" s="2">
        <f t="shared" si="22"/>
        <v>47106.027649999996</v>
      </c>
      <c r="H1222" s="2">
        <f t="shared" si="23"/>
        <v>0.35000000000218279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29598.95</v>
      </c>
      <c r="D1223" s="1">
        <f>BILANCA!E246</f>
        <v>83748.7</v>
      </c>
      <c r="E1223" s="1">
        <v>0</v>
      </c>
      <c r="F1223" s="1">
        <v>0</v>
      </c>
      <c r="G1223" s="2">
        <f t="shared" si="22"/>
        <v>47303.123999999996</v>
      </c>
      <c r="H1223" s="2">
        <f t="shared" si="23"/>
        <v>0.35000000000218279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29598.95</v>
      </c>
      <c r="D1224" s="1">
        <f>BILANCA!E247</f>
        <v>83748.7</v>
      </c>
      <c r="E1224" s="1">
        <v>0</v>
      </c>
      <c r="F1224" s="1">
        <v>0</v>
      </c>
      <c r="G1224" s="2">
        <f t="shared" si="22"/>
        <v>47500.220349999996</v>
      </c>
      <c r="H1224" s="2">
        <f t="shared" si="23"/>
        <v>0.35000000000218279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1741.99</v>
      </c>
      <c r="D1232" s="1">
        <f>BILANCA!E255</f>
        <v>2991.1</v>
      </c>
      <c r="E1232" s="1">
        <v>0</v>
      </c>
      <c r="F1232" s="1">
        <v>0</v>
      </c>
      <c r="G1232" s="2">
        <f t="shared" si="22"/>
        <v>1923.32331</v>
      </c>
      <c r="H1232" s="2">
        <f t="shared" si="23"/>
        <v>0.10999999999989996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1741.99</v>
      </c>
      <c r="D1241" s="1">
        <f>BILANCA!E265</f>
        <v>2991.1</v>
      </c>
      <c r="E1241" s="1">
        <v>0</v>
      </c>
      <c r="F1241" s="1">
        <v>0</v>
      </c>
      <c r="G1241" s="2">
        <f t="shared" si="22"/>
        <v>1992.8410200000001</v>
      </c>
      <c r="H1241" s="2">
        <f t="shared" si="23"/>
        <v>0.10999999999989996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824.91</v>
      </c>
      <c r="E1264" s="1">
        <v>0</v>
      </c>
      <c r="F1264" s="1">
        <v>0</v>
      </c>
      <c r="G1264" s="2">
        <f t="shared" si="24"/>
        <v>463.59942000000001</v>
      </c>
      <c r="H1264" s="2">
        <f t="shared" si="23"/>
        <v>9.0000000000031832E-2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1750828.7</v>
      </c>
      <c r="D1408" s="1">
        <f>'RAS-funkcijski'!E114</f>
        <v>1293864.57</v>
      </c>
      <c r="E1408" s="1">
        <v>0</v>
      </c>
      <c r="F1408" s="1">
        <v>0</v>
      </c>
      <c r="G1408" s="2">
        <f t="shared" si="24"/>
        <v>477241.36240000004</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1750828.7</v>
      </c>
      <c r="D1419" s="1">
        <f>'RAS-funkcijski'!E125</f>
        <v>1293864.57</v>
      </c>
      <c r="E1419" s="1">
        <v>0</v>
      </c>
      <c r="F1419" s="1">
        <v>0</v>
      </c>
      <c r="G1419" s="2">
        <f t="shared" si="24"/>
        <v>524965.49864000001</v>
      </c>
      <c r="H1419" s="2">
        <f t="shared" si="27"/>
        <v>0.72999999998137355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1750828.7</v>
      </c>
      <c r="D1435" s="13">
        <f>'RAS-funkcijski'!E141</f>
        <v>1293864.57</v>
      </c>
      <c r="E1435" s="13">
        <v>0</v>
      </c>
      <c r="F1435" s="13">
        <v>0</v>
      </c>
      <c r="G1435" s="14">
        <f t="shared" si="24"/>
        <v>594382.42408000003</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7300.87</v>
      </c>
      <c r="E1436" s="6">
        <v>0</v>
      </c>
      <c r="F1436" s="6">
        <v>0</v>
      </c>
      <c r="G1436" s="7">
        <f t="shared" si="24"/>
        <v>14.601739999999999</v>
      </c>
      <c r="H1436" s="7">
        <f t="shared" si="27"/>
        <v>0.13000000000010914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7300.87</v>
      </c>
      <c r="E1453" s="1">
        <v>0</v>
      </c>
      <c r="F1453" s="1">
        <v>0</v>
      </c>
      <c r="G1453" s="2">
        <f t="shared" si="24"/>
        <v>262.83131999999995</v>
      </c>
      <c r="H1453" s="2">
        <f t="shared" si="27"/>
        <v>0.13000000000010914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7300.87</v>
      </c>
      <c r="E1454" s="1">
        <v>0</v>
      </c>
      <c r="F1454" s="1">
        <v>0</v>
      </c>
      <c r="G1454" s="2">
        <f t="shared" si="24"/>
        <v>277.43306000000001</v>
      </c>
      <c r="H1454" s="2">
        <f t="shared" si="27"/>
        <v>0.13000000000010914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7300.87</v>
      </c>
      <c r="E1456" s="1">
        <v>0</v>
      </c>
      <c r="F1456" s="1">
        <v>0</v>
      </c>
      <c r="G1456" s="2">
        <f t="shared" si="24"/>
        <v>306.63654000000002</v>
      </c>
      <c r="H1456" s="2">
        <f t="shared" si="27"/>
        <v>0.13000000000010914</v>
      </c>
      <c r="I1456" s="10">
        <f t="shared" si="30"/>
        <v>39.862750200033467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338.22</v>
      </c>
      <c r="D1480" s="6"/>
      <c r="E1480" s="6">
        <v>0</v>
      </c>
      <c r="F1480" s="6">
        <v>0</v>
      </c>
      <c r="G1480" s="7">
        <f t="shared" ref="G1480:G1580" si="34">B1480/1000*C1480</f>
        <v>0.33822000000000002</v>
      </c>
      <c r="H1480" s="7">
        <f t="shared" ref="H1480:H1580" si="35">ABS(C1480-ROUND(C1480,0))</f>
        <v>0.22000000000002728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1291580.1099999999</v>
      </c>
      <c r="D1481" s="1">
        <v>0</v>
      </c>
      <c r="E1481" s="1">
        <v>0</v>
      </c>
      <c r="F1481" s="1">
        <v>0</v>
      </c>
      <c r="G1481" s="2">
        <f t="shared" si="34"/>
        <v>2583.1602199999998</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1281186.8699999999</v>
      </c>
      <c r="D1483" s="1">
        <v>0</v>
      </c>
      <c r="E1483" s="1">
        <v>0</v>
      </c>
      <c r="F1483" s="1">
        <v>0</v>
      </c>
      <c r="G1483" s="2">
        <f t="shared" si="34"/>
        <v>5124.74748</v>
      </c>
      <c r="H1483" s="2">
        <f t="shared" si="35"/>
        <v>0.13000000012107193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1020943.5</v>
      </c>
      <c r="D1484" s="1">
        <v>0</v>
      </c>
      <c r="E1484" s="1">
        <v>0</v>
      </c>
      <c r="F1484" s="1">
        <v>0</v>
      </c>
      <c r="G1484" s="2">
        <f t="shared" si="34"/>
        <v>5104.7174999999997</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259498.7</v>
      </c>
      <c r="D1485" s="1">
        <v>0</v>
      </c>
      <c r="E1485" s="1">
        <v>0</v>
      </c>
      <c r="F1485" s="1">
        <v>0</v>
      </c>
      <c r="G1485" s="2">
        <f t="shared" si="34"/>
        <v>1556.9922000000001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744.67</v>
      </c>
      <c r="D1486" s="1">
        <v>0</v>
      </c>
      <c r="E1486" s="1">
        <v>0</v>
      </c>
      <c r="F1486" s="1">
        <v>0</v>
      </c>
      <c r="G1486" s="2">
        <f t="shared" si="34"/>
        <v>5.2126899999999994</v>
      </c>
      <c r="H1486" s="2">
        <f t="shared" si="35"/>
        <v>0.33000000000004093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10393.24</v>
      </c>
      <c r="D1492" s="1">
        <v>0</v>
      </c>
      <c r="E1492" s="1">
        <v>0</v>
      </c>
      <c r="F1492" s="1">
        <v>0</v>
      </c>
      <c r="G1492" s="2">
        <f t="shared" si="34"/>
        <v>135.11212</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1291093.42</v>
      </c>
      <c r="D1499" s="1">
        <v>0</v>
      </c>
      <c r="E1499" s="1">
        <v>0</v>
      </c>
      <c r="F1499" s="1">
        <v>0</v>
      </c>
      <c r="G1499" s="2">
        <f t="shared" si="34"/>
        <v>25821.868399999999</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1280700.18</v>
      </c>
      <c r="D1501" s="1">
        <v>0</v>
      </c>
      <c r="E1501" s="1">
        <v>0</v>
      </c>
      <c r="F1501" s="1">
        <v>0</v>
      </c>
      <c r="G1501" s="2">
        <f t="shared" si="34"/>
        <v>28175.403959999996</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1020943.5</v>
      </c>
      <c r="D1502" s="1">
        <v>0</v>
      </c>
      <c r="E1502" s="1">
        <v>0</v>
      </c>
      <c r="F1502" s="1">
        <v>0</v>
      </c>
      <c r="G1502" s="2">
        <f t="shared" si="34"/>
        <v>23481.700499999999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259012.01</v>
      </c>
      <c r="D1503" s="1">
        <v>0</v>
      </c>
      <c r="E1503" s="1">
        <v>0</v>
      </c>
      <c r="F1503" s="1">
        <v>0</v>
      </c>
      <c r="G1503" s="2">
        <f t="shared" si="34"/>
        <v>6216.2882400000008</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744.67</v>
      </c>
      <c r="D1504" s="1">
        <v>0</v>
      </c>
      <c r="E1504" s="1">
        <v>0</v>
      </c>
      <c r="F1504" s="1">
        <v>0</v>
      </c>
      <c r="G1504" s="2">
        <f t="shared" si="34"/>
        <v>18.61675</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10393.24</v>
      </c>
      <c r="D1510" s="1">
        <v>0</v>
      </c>
      <c r="E1510" s="1">
        <v>0</v>
      </c>
      <c r="F1510" s="1">
        <v>0</v>
      </c>
      <c r="G1510" s="2">
        <f t="shared" si="34"/>
        <v>322.19043999999997</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824.90999999991618</v>
      </c>
      <c r="D1517" s="1">
        <v>0</v>
      </c>
      <c r="E1517" s="1">
        <v>0</v>
      </c>
      <c r="F1517" s="1">
        <v>0</v>
      </c>
      <c r="G1517" s="2">
        <f t="shared" si="34"/>
        <v>31.346579999996813</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824.91</v>
      </c>
      <c r="D1576" s="1">
        <v>0</v>
      </c>
      <c r="E1576" s="1">
        <v>0</v>
      </c>
      <c r="F1576" s="1">
        <v>0</v>
      </c>
      <c r="G1576" s="2">
        <f t="shared" si="34"/>
        <v>80.016270000000006</v>
      </c>
      <c r="H1576" s="2">
        <f t="shared" si="35"/>
        <v>9.0000000000031832E-2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824.91</v>
      </c>
      <c r="D1578" s="1">
        <v>0</v>
      </c>
      <c r="E1578" s="1">
        <v>0</v>
      </c>
      <c r="F1578" s="1">
        <v>0</v>
      </c>
      <c r="G1578" s="2">
        <f t="shared" si="34"/>
        <v>81.666089999999997</v>
      </c>
      <c r="H1578" s="2">
        <f t="shared" si="35"/>
        <v>9.0000000000031832E-2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6154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1774142.9600000002</v>
      </c>
      <c r="I16" s="170">
        <f>'PR-RAS'!E6</f>
        <v>1377613.27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1750828.7</v>
      </c>
      <c r="I17" s="170">
        <f>'PR-RAS'!E151</f>
        <v>1293864.57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29598.950000000186</v>
      </c>
      <c r="I18" s="170">
        <f>'PR-RAS'!E645</f>
        <v>83748.699999999953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44632.249999999971</v>
      </c>
      <c r="I20" s="173">
        <f>BILANCA!E7</f>
        <v>65595.839999999982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136917.74</v>
      </c>
      <c r="I21" s="175">
        <f>BILANCA!E68</f>
        <v>227389.19000000003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824.91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181549.99</v>
      </c>
      <c r="I23" s="177">
        <f>BILANCA!E237</f>
        <v>292160.12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1750828.7</v>
      </c>
      <c r="I27" s="175">
        <f>'RAS-funkcijski'!E114</f>
        <v>1293864.57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1750828.7</v>
      </c>
      <c r="I28" s="179">
        <f>'RAS-funkcijski'!E141</f>
        <v>1293864.57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7300.87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7300.87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338.22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824.90999999991618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824.91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6" zoomScaleNormal="100" workbookViewId="0">
      <selection activeCell="H190" sqref="H1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1774142.9600000002</v>
      </c>
      <c r="E6" s="51">
        <f>E7+E44+E50+E82+E106+E124+E133+E139</f>
        <v>1377613.27</v>
      </c>
      <c r="F6" s="52">
        <f t="shared" ref="F6:F131" si="0">IF(D6&lt;&gt;0,IF(E6/D6&gt;=100,"&gt;&gt;100",E6/D6*100),"-")</f>
        <v>77.649507455701311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661018.28</v>
      </c>
      <c r="E50" s="51">
        <f>E51+E54+E59+E62+E65+E68+E71+E74+E77</f>
        <v>179500.23</v>
      </c>
      <c r="F50" s="52">
        <f t="shared" si="0"/>
        <v>27.155108327715233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653221.18000000005</v>
      </c>
      <c r="E54" s="51">
        <f t="shared" si="11"/>
        <v>161267.16</v>
      </c>
      <c r="F54" s="52">
        <f t="shared" si="0"/>
        <v>24.687987000054097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653221.18000000005</v>
      </c>
      <c r="E57" s="242">
        <v>161267.16</v>
      </c>
      <c r="F57" s="52">
        <f t="shared" si="0"/>
        <v>24.687987000054097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7797.1</v>
      </c>
      <c r="E77" s="51">
        <f t="shared" si="18"/>
        <v>18233.07</v>
      </c>
      <c r="F77" s="52">
        <f t="shared" si="0"/>
        <v>233.84424978517652</v>
      </c>
    </row>
    <row r="78" spans="1:6" ht="12.75" customHeight="1" x14ac:dyDescent="0.2">
      <c r="A78" s="53">
        <v>6391</v>
      </c>
      <c r="B78" s="85" t="s">
        <v>202</v>
      </c>
      <c r="C78" s="50" t="s">
        <v>203</v>
      </c>
      <c r="D78" s="242">
        <v>149.88999999999999</v>
      </c>
      <c r="E78" s="242">
        <v>18153.07</v>
      </c>
      <c r="F78" s="52" t="str">
        <f t="shared" si="0"/>
        <v>&gt;&gt;100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7647.21</v>
      </c>
      <c r="E80" s="242">
        <v>80</v>
      </c>
      <c r="F80" s="52">
        <f t="shared" si="0"/>
        <v>1.0461331649058938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4558.93</v>
      </c>
      <c r="E82" s="51">
        <f t="shared" si="19"/>
        <v>30119.149999999998</v>
      </c>
      <c r="F82" s="52">
        <f t="shared" si="0"/>
        <v>660.66269936147285</v>
      </c>
    </row>
    <row r="83" spans="1:6" ht="12.75" customHeight="1" x14ac:dyDescent="0.2">
      <c r="A83" s="53">
        <v>641</v>
      </c>
      <c r="B83" s="85" t="s">
        <v>212</v>
      </c>
      <c r="C83" s="50" t="s">
        <v>213</v>
      </c>
      <c r="D83" s="51">
        <f t="shared" ref="D83:E83" si="20">SUM(D84:D90)</f>
        <v>3</v>
      </c>
      <c r="E83" s="51">
        <f t="shared" si="20"/>
        <v>1.37</v>
      </c>
      <c r="F83" s="52">
        <f t="shared" si="0"/>
        <v>45.666666666666671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3</v>
      </c>
      <c r="E86" s="242">
        <v>1.37</v>
      </c>
      <c r="F86" s="52">
        <f t="shared" si="0"/>
        <v>45.666666666666671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4555.93</v>
      </c>
      <c r="E91" s="51">
        <f t="shared" si="21"/>
        <v>30117.78</v>
      </c>
      <c r="F91" s="52">
        <f t="shared" si="0"/>
        <v>661.06766346278368</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30117.78</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4555.93</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62751.3</v>
      </c>
      <c r="E106" s="51">
        <f t="shared" si="23"/>
        <v>123102.17</v>
      </c>
      <c r="F106" s="52">
        <f t="shared" si="0"/>
        <v>196.17469279520901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62751.3</v>
      </c>
      <c r="E112" s="51">
        <f t="shared" si="25"/>
        <v>123102.17</v>
      </c>
      <c r="F112" s="52">
        <f t="shared" si="0"/>
        <v>196.17469279520901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62751.3</v>
      </c>
      <c r="E117" s="242">
        <v>123102.17</v>
      </c>
      <c r="F117" s="52">
        <f t="shared" si="0"/>
        <v>196.17469279520901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8731.27</v>
      </c>
      <c r="E124" s="51">
        <f t="shared" si="27"/>
        <v>4242.5300000000007</v>
      </c>
      <c r="F124" s="52">
        <f t="shared" si="0"/>
        <v>48.590067653388338</v>
      </c>
    </row>
    <row r="125" spans="1:6" ht="12.75" customHeight="1" x14ac:dyDescent="0.2">
      <c r="A125" s="53">
        <v>661</v>
      </c>
      <c r="B125" s="86" t="s">
        <v>296</v>
      </c>
      <c r="C125" s="50" t="s">
        <v>297</v>
      </c>
      <c r="D125" s="51">
        <f t="shared" ref="D125:E125" si="28">SUM(D126:D127)</f>
        <v>7470.4</v>
      </c>
      <c r="E125" s="51">
        <f t="shared" si="28"/>
        <v>3582.53</v>
      </c>
      <c r="F125" s="52">
        <f t="shared" si="0"/>
        <v>47.956334332833592</v>
      </c>
    </row>
    <row r="126" spans="1:6" ht="12.75" customHeight="1" x14ac:dyDescent="0.2">
      <c r="A126" s="53">
        <v>6614</v>
      </c>
      <c r="B126" s="86" t="s">
        <v>298</v>
      </c>
      <c r="C126" s="50" t="s">
        <v>299</v>
      </c>
      <c r="D126" s="242">
        <v>90.58</v>
      </c>
      <c r="E126" s="242">
        <v>685.75</v>
      </c>
      <c r="F126" s="52">
        <f t="shared" si="0"/>
        <v>757.06557739015238</v>
      </c>
    </row>
    <row r="127" spans="1:6" ht="12.75" customHeight="1" x14ac:dyDescent="0.2">
      <c r="A127" s="53">
        <v>6615</v>
      </c>
      <c r="B127" s="86" t="s">
        <v>300</v>
      </c>
      <c r="C127" s="50" t="s">
        <v>301</v>
      </c>
      <c r="D127" s="242">
        <v>7379.82</v>
      </c>
      <c r="E127" s="242">
        <v>2896.78</v>
      </c>
      <c r="F127" s="52">
        <f t="shared" si="0"/>
        <v>39.252718901003007</v>
      </c>
    </row>
    <row r="128" spans="1:6" ht="24" x14ac:dyDescent="0.2">
      <c r="A128" s="53">
        <v>663</v>
      </c>
      <c r="B128" s="231" t="s">
        <v>302</v>
      </c>
      <c r="C128" s="50" t="s">
        <v>303</v>
      </c>
      <c r="D128" s="51">
        <f t="shared" ref="D128:E128" si="29">SUM(D129:D132)</f>
        <v>1260.8699999999999</v>
      </c>
      <c r="E128" s="51">
        <f t="shared" si="29"/>
        <v>660</v>
      </c>
      <c r="F128" s="52">
        <f t="shared" si="0"/>
        <v>52.344809536272571</v>
      </c>
    </row>
    <row r="129" spans="1:6" ht="12.75" customHeight="1" x14ac:dyDescent="0.2">
      <c r="A129" s="53">
        <v>6631</v>
      </c>
      <c r="B129" s="86" t="s">
        <v>304</v>
      </c>
      <c r="C129" s="50" t="s">
        <v>305</v>
      </c>
      <c r="D129" s="242">
        <v>1260.8699999999999</v>
      </c>
      <c r="E129" s="242">
        <v>660</v>
      </c>
      <c r="F129" s="52">
        <f t="shared" si="0"/>
        <v>52.344809536272571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1034449.37</v>
      </c>
      <c r="E133" s="51">
        <f t="shared" si="30"/>
        <v>1037334.82</v>
      </c>
      <c r="F133" s="52">
        <f t="shared" ref="F133:F223" si="31">IF(D133&lt;&gt;0,IF(E133/D133&gt;=100,"&gt;&gt;100",E133/D133*100),"-")</f>
        <v>100.2789358361734</v>
      </c>
    </row>
    <row r="134" spans="1:6" ht="24" x14ac:dyDescent="0.2">
      <c r="A134" s="53">
        <v>671</v>
      </c>
      <c r="B134" s="232" t="s">
        <v>314</v>
      </c>
      <c r="C134" s="50" t="s">
        <v>315</v>
      </c>
      <c r="D134" s="51">
        <f t="shared" ref="D134:E134" si="32">SUM(D135:D137)</f>
        <v>1034449.37</v>
      </c>
      <c r="E134" s="51">
        <f t="shared" si="32"/>
        <v>1037334.82</v>
      </c>
      <c r="F134" s="52">
        <f t="shared" si="31"/>
        <v>100.2789358361734</v>
      </c>
    </row>
    <row r="135" spans="1:6" ht="12.75" customHeight="1" x14ac:dyDescent="0.2">
      <c r="A135" s="53">
        <v>6711</v>
      </c>
      <c r="B135" s="85" t="s">
        <v>316</v>
      </c>
      <c r="C135" s="50" t="s">
        <v>317</v>
      </c>
      <c r="D135" s="242">
        <v>1005383.07</v>
      </c>
      <c r="E135" s="242">
        <v>1037334.82</v>
      </c>
      <c r="F135" s="52">
        <f t="shared" si="31"/>
        <v>103.1780672415739</v>
      </c>
    </row>
    <row r="136" spans="1:6" ht="24" x14ac:dyDescent="0.2">
      <c r="A136" s="53">
        <v>6712</v>
      </c>
      <c r="B136" s="232" t="s">
        <v>318</v>
      </c>
      <c r="C136" s="50" t="s">
        <v>319</v>
      </c>
      <c r="D136" s="242">
        <v>29066.3</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2633.81</v>
      </c>
      <c r="E139" s="51">
        <f t="shared" si="33"/>
        <v>3314.37</v>
      </c>
      <c r="F139" s="52">
        <f t="shared" si="31"/>
        <v>125.83937337924907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2633.81</v>
      </c>
      <c r="E150" s="242">
        <v>3314.37</v>
      </c>
      <c r="F150" s="52">
        <f t="shared" si="31"/>
        <v>125.83937337924907</v>
      </c>
    </row>
    <row r="151" spans="1:6" ht="12.75" customHeight="1" x14ac:dyDescent="0.2">
      <c r="A151" s="53">
        <v>3</v>
      </c>
      <c r="B151" s="85" t="s">
        <v>348</v>
      </c>
      <c r="C151" s="50" t="s">
        <v>56</v>
      </c>
      <c r="D151" s="51">
        <f t="shared" ref="D151:E151" si="35">D152+D163+D196+D215+D224+D252+D263</f>
        <v>1750828.7</v>
      </c>
      <c r="E151" s="51">
        <f t="shared" si="35"/>
        <v>1293864.57</v>
      </c>
      <c r="F151" s="52">
        <f t="shared" si="31"/>
        <v>73.900123410131442</v>
      </c>
    </row>
    <row r="152" spans="1:6" ht="12.75" customHeight="1" x14ac:dyDescent="0.2">
      <c r="A152" s="53">
        <v>31</v>
      </c>
      <c r="B152" s="85" t="s">
        <v>349</v>
      </c>
      <c r="C152" s="50" t="s">
        <v>350</v>
      </c>
      <c r="D152" s="51">
        <f t="shared" ref="D152:E152" si="36">D153+D158+D159</f>
        <v>965745.77999999991</v>
      </c>
      <c r="E152" s="51">
        <f t="shared" si="36"/>
        <v>1020943.5000000001</v>
      </c>
      <c r="F152" s="52">
        <f t="shared" si="31"/>
        <v>105.71555383860959</v>
      </c>
    </row>
    <row r="153" spans="1:6" ht="12.75" customHeight="1" x14ac:dyDescent="0.2">
      <c r="A153" s="53">
        <v>311</v>
      </c>
      <c r="B153" s="85" t="s">
        <v>351</v>
      </c>
      <c r="C153" s="50" t="s">
        <v>352</v>
      </c>
      <c r="D153" s="51">
        <f t="shared" ref="D153:E153" si="37">SUM(D154:D157)</f>
        <v>808833.44</v>
      </c>
      <c r="E153" s="51">
        <f t="shared" si="37"/>
        <v>858547.16</v>
      </c>
      <c r="F153" s="52">
        <f t="shared" si="31"/>
        <v>106.14634825187248</v>
      </c>
    </row>
    <row r="154" spans="1:6" ht="12.75" customHeight="1" x14ac:dyDescent="0.2">
      <c r="A154" s="53">
        <v>3111</v>
      </c>
      <c r="B154" s="85" t="s">
        <v>353</v>
      </c>
      <c r="C154" s="50" t="s">
        <v>354</v>
      </c>
      <c r="D154" s="242">
        <v>808833.44</v>
      </c>
      <c r="E154" s="242">
        <v>858547.16</v>
      </c>
      <c r="F154" s="52">
        <f t="shared" si="31"/>
        <v>106.14634825187248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23189.46</v>
      </c>
      <c r="E158" s="242">
        <v>21283.42</v>
      </c>
      <c r="F158" s="52">
        <f t="shared" si="31"/>
        <v>91.780576175555623</v>
      </c>
    </row>
    <row r="159" spans="1:6" ht="12.75" customHeight="1" x14ac:dyDescent="0.2">
      <c r="A159" s="53">
        <v>313</v>
      </c>
      <c r="B159" s="85" t="s">
        <v>363</v>
      </c>
      <c r="C159" s="50" t="s">
        <v>364</v>
      </c>
      <c r="D159" s="51">
        <f t="shared" ref="D159:E159" si="38">SUM(D160:D162)</f>
        <v>133722.88</v>
      </c>
      <c r="E159" s="51">
        <f t="shared" si="38"/>
        <v>141112.92000000001</v>
      </c>
      <c r="F159" s="52">
        <f t="shared" si="31"/>
        <v>105.52638411616621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133722.88</v>
      </c>
      <c r="E161" s="242">
        <v>141112.92000000001</v>
      </c>
      <c r="F161" s="52">
        <f t="shared" si="31"/>
        <v>105.52638411616621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780066.57999999984</v>
      </c>
      <c r="E163" s="51">
        <f t="shared" si="39"/>
        <v>271850.90999999997</v>
      </c>
      <c r="F163" s="52">
        <f t="shared" si="31"/>
        <v>34.84970603406699</v>
      </c>
    </row>
    <row r="164" spans="1:6" ht="12.75" customHeight="1" x14ac:dyDescent="0.2">
      <c r="A164" s="53">
        <v>321</v>
      </c>
      <c r="B164" s="85" t="s">
        <v>372</v>
      </c>
      <c r="C164" s="50" t="s">
        <v>373</v>
      </c>
      <c r="D164" s="51">
        <f t="shared" ref="D164:E164" si="40">SUM(D165:D168)</f>
        <v>23754.830000000005</v>
      </c>
      <c r="E164" s="51">
        <f t="shared" si="40"/>
        <v>23382.620000000003</v>
      </c>
      <c r="F164" s="52">
        <f t="shared" si="31"/>
        <v>98.433118654185265</v>
      </c>
    </row>
    <row r="165" spans="1:6" ht="12.75" customHeight="1" x14ac:dyDescent="0.2">
      <c r="A165" s="53">
        <v>3211</v>
      </c>
      <c r="B165" s="85" t="s">
        <v>374</v>
      </c>
      <c r="C165" s="50" t="s">
        <v>375</v>
      </c>
      <c r="D165" s="242">
        <v>4475.49</v>
      </c>
      <c r="E165" s="242">
        <v>3726.72</v>
      </c>
      <c r="F165" s="52">
        <f t="shared" si="31"/>
        <v>83.269541435686364</v>
      </c>
    </row>
    <row r="166" spans="1:6" ht="12.75" customHeight="1" x14ac:dyDescent="0.2">
      <c r="A166" s="53">
        <v>3212</v>
      </c>
      <c r="B166" s="85" t="s">
        <v>376</v>
      </c>
      <c r="C166" s="50" t="s">
        <v>377</v>
      </c>
      <c r="D166" s="242">
        <v>18011.27</v>
      </c>
      <c r="E166" s="242">
        <v>17175.900000000001</v>
      </c>
      <c r="F166" s="52">
        <f t="shared" si="31"/>
        <v>95.361959484256261</v>
      </c>
    </row>
    <row r="167" spans="1:6" ht="12.75" customHeight="1" x14ac:dyDescent="0.2">
      <c r="A167" s="53">
        <v>3213</v>
      </c>
      <c r="B167" s="85" t="s">
        <v>378</v>
      </c>
      <c r="C167" s="50" t="s">
        <v>379</v>
      </c>
      <c r="D167" s="242">
        <v>942.33</v>
      </c>
      <c r="E167" s="242">
        <v>2480</v>
      </c>
      <c r="F167" s="52">
        <f t="shared" si="31"/>
        <v>263.17744314624389</v>
      </c>
    </row>
    <row r="168" spans="1:6" ht="12.75" customHeight="1" x14ac:dyDescent="0.2">
      <c r="A168" s="53">
        <v>3214</v>
      </c>
      <c r="B168" s="85" t="s">
        <v>380</v>
      </c>
      <c r="C168" s="50" t="s">
        <v>381</v>
      </c>
      <c r="D168" s="242">
        <v>325.74</v>
      </c>
      <c r="E168" s="242">
        <v>0</v>
      </c>
      <c r="F168" s="52">
        <f t="shared" si="31"/>
        <v>0</v>
      </c>
    </row>
    <row r="169" spans="1:6" ht="12.75" customHeight="1" x14ac:dyDescent="0.2">
      <c r="A169" s="53">
        <v>322</v>
      </c>
      <c r="B169" s="85" t="s">
        <v>382</v>
      </c>
      <c r="C169" s="50" t="s">
        <v>383</v>
      </c>
      <c r="D169" s="51">
        <f t="shared" ref="D169:E169" si="41">SUM(D170:D176)</f>
        <v>40270.499999999993</v>
      </c>
      <c r="E169" s="51">
        <f t="shared" si="41"/>
        <v>36928.740000000005</v>
      </c>
      <c r="F169" s="52">
        <f t="shared" si="31"/>
        <v>91.701717137855283</v>
      </c>
    </row>
    <row r="170" spans="1:6" ht="12.75" customHeight="1" x14ac:dyDescent="0.2">
      <c r="A170" s="53">
        <v>3221</v>
      </c>
      <c r="B170" s="85" t="s">
        <v>384</v>
      </c>
      <c r="C170" s="50" t="s">
        <v>385</v>
      </c>
      <c r="D170" s="242">
        <v>4082.69</v>
      </c>
      <c r="E170" s="242">
        <v>5983.86</v>
      </c>
      <c r="F170" s="52">
        <f t="shared" si="31"/>
        <v>146.56660192177216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32559.51</v>
      </c>
      <c r="E172" s="242">
        <v>29520.68</v>
      </c>
      <c r="F172" s="52">
        <f t="shared" si="31"/>
        <v>90.666843573505872</v>
      </c>
    </row>
    <row r="173" spans="1:6" ht="12.75" customHeight="1" x14ac:dyDescent="0.2">
      <c r="A173" s="53">
        <v>3224</v>
      </c>
      <c r="B173" s="85" t="s">
        <v>390</v>
      </c>
      <c r="C173" s="50" t="s">
        <v>391</v>
      </c>
      <c r="D173" s="242">
        <v>468.77</v>
      </c>
      <c r="E173" s="242">
        <v>751.43</v>
      </c>
      <c r="F173" s="52">
        <f t="shared" si="31"/>
        <v>160.29822727563624</v>
      </c>
    </row>
    <row r="174" spans="1:6" ht="12.75" customHeight="1" x14ac:dyDescent="0.2">
      <c r="A174" s="53">
        <v>3225</v>
      </c>
      <c r="B174" s="85" t="s">
        <v>392</v>
      </c>
      <c r="C174" s="50" t="s">
        <v>393</v>
      </c>
      <c r="D174" s="242">
        <v>221.38</v>
      </c>
      <c r="E174" s="242">
        <v>179.48</v>
      </c>
      <c r="F174" s="52">
        <f t="shared" si="31"/>
        <v>81.073267684524339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2938.15</v>
      </c>
      <c r="E176" s="242">
        <v>493.29</v>
      </c>
      <c r="F176" s="52">
        <f t="shared" si="31"/>
        <v>16.789136020965572</v>
      </c>
    </row>
    <row r="177" spans="1:6" ht="12.75" customHeight="1" x14ac:dyDescent="0.2">
      <c r="A177" s="53">
        <v>323</v>
      </c>
      <c r="B177" s="85" t="s">
        <v>398</v>
      </c>
      <c r="C177" s="50" t="s">
        <v>399</v>
      </c>
      <c r="D177" s="51">
        <f t="shared" ref="D177:E177" si="42">SUM(D178:D186)</f>
        <v>705813.05999999994</v>
      </c>
      <c r="E177" s="51">
        <f t="shared" si="42"/>
        <v>207057.99</v>
      </c>
      <c r="F177" s="52">
        <f t="shared" si="31"/>
        <v>29.336095027768401</v>
      </c>
    </row>
    <row r="178" spans="1:6" ht="12.75" customHeight="1" x14ac:dyDescent="0.2">
      <c r="A178" s="53">
        <v>3231</v>
      </c>
      <c r="B178" s="85" t="s">
        <v>400</v>
      </c>
      <c r="C178" s="50" t="s">
        <v>401</v>
      </c>
      <c r="D178" s="242">
        <v>956.58</v>
      </c>
      <c r="E178" s="242">
        <v>2463.38</v>
      </c>
      <c r="F178" s="52">
        <f t="shared" si="31"/>
        <v>257.51949653975623</v>
      </c>
    </row>
    <row r="179" spans="1:6" ht="12.75" customHeight="1" x14ac:dyDescent="0.2">
      <c r="A179" s="53">
        <v>3232</v>
      </c>
      <c r="B179" s="85" t="s">
        <v>402</v>
      </c>
      <c r="C179" s="50" t="s">
        <v>403</v>
      </c>
      <c r="D179" s="242">
        <v>2478.4</v>
      </c>
      <c r="E179" s="242">
        <v>9133.8700000000008</v>
      </c>
      <c r="F179" s="52">
        <f t="shared" si="31"/>
        <v>368.5389767591995</v>
      </c>
    </row>
    <row r="180" spans="1:6" ht="12.75" customHeight="1" x14ac:dyDescent="0.2">
      <c r="A180" s="53">
        <v>3233</v>
      </c>
      <c r="B180" s="85" t="s">
        <v>404</v>
      </c>
      <c r="C180" s="50" t="s">
        <v>405</v>
      </c>
      <c r="D180" s="242">
        <v>543.58000000000004</v>
      </c>
      <c r="E180" s="242">
        <v>439.8</v>
      </c>
      <c r="F180" s="52">
        <f t="shared" si="31"/>
        <v>80.9080540122889</v>
      </c>
    </row>
    <row r="181" spans="1:6" ht="12.75" customHeight="1" x14ac:dyDescent="0.2">
      <c r="A181" s="53">
        <v>3234</v>
      </c>
      <c r="B181" s="85" t="s">
        <v>406</v>
      </c>
      <c r="C181" s="50" t="s">
        <v>407</v>
      </c>
      <c r="D181" s="242">
        <v>5671.16</v>
      </c>
      <c r="E181" s="242">
        <v>3820.37</v>
      </c>
      <c r="F181" s="52">
        <f t="shared" si="31"/>
        <v>67.364877732245247</v>
      </c>
    </row>
    <row r="182" spans="1:6" ht="12.75" customHeight="1" x14ac:dyDescent="0.2">
      <c r="A182" s="53">
        <v>3235</v>
      </c>
      <c r="B182" s="85" t="s">
        <v>408</v>
      </c>
      <c r="C182" s="50" t="s">
        <v>409</v>
      </c>
      <c r="D182" s="242">
        <v>2793.65</v>
      </c>
      <c r="E182" s="242">
        <v>3481.87</v>
      </c>
      <c r="F182" s="52">
        <f t="shared" si="31"/>
        <v>124.63515472589621</v>
      </c>
    </row>
    <row r="183" spans="1:6" ht="12.75" customHeight="1" x14ac:dyDescent="0.2">
      <c r="A183" s="53">
        <v>3236</v>
      </c>
      <c r="B183" s="85" t="s">
        <v>410</v>
      </c>
      <c r="C183" s="50" t="s">
        <v>411</v>
      </c>
      <c r="D183" s="242">
        <v>2223.11</v>
      </c>
      <c r="E183" s="242">
        <v>0</v>
      </c>
      <c r="F183" s="52">
        <f t="shared" si="31"/>
        <v>0</v>
      </c>
    </row>
    <row r="184" spans="1:6" ht="12.75" customHeight="1" x14ac:dyDescent="0.2">
      <c r="A184" s="53">
        <v>3237</v>
      </c>
      <c r="B184" s="85" t="s">
        <v>412</v>
      </c>
      <c r="C184" s="50" t="s">
        <v>413</v>
      </c>
      <c r="D184" s="242">
        <v>24232.91</v>
      </c>
      <c r="E184" s="242">
        <v>30110.34</v>
      </c>
      <c r="F184" s="52">
        <f t="shared" si="31"/>
        <v>124.25391750309807</v>
      </c>
    </row>
    <row r="185" spans="1:6" ht="12.75" customHeight="1" x14ac:dyDescent="0.2">
      <c r="A185" s="53">
        <v>3238</v>
      </c>
      <c r="B185" s="85" t="s">
        <v>414</v>
      </c>
      <c r="C185" s="50" t="s">
        <v>415</v>
      </c>
      <c r="D185" s="242">
        <v>377.2</v>
      </c>
      <c r="E185" s="242">
        <v>3423.88</v>
      </c>
      <c r="F185" s="52">
        <f t="shared" si="31"/>
        <v>907.70943796394499</v>
      </c>
    </row>
    <row r="186" spans="1:6" ht="12.75" customHeight="1" x14ac:dyDescent="0.2">
      <c r="A186" s="53">
        <v>3239</v>
      </c>
      <c r="B186" s="85" t="s">
        <v>416</v>
      </c>
      <c r="C186" s="50" t="s">
        <v>417</v>
      </c>
      <c r="D186" s="242">
        <v>666536.47</v>
      </c>
      <c r="E186" s="242">
        <v>154184.48000000001</v>
      </c>
      <c r="F186" s="52">
        <f t="shared" si="31"/>
        <v>23.132189600968122</v>
      </c>
    </row>
    <row r="187" spans="1:6" ht="12.75" customHeight="1" x14ac:dyDescent="0.2">
      <c r="A187" s="53">
        <v>324</v>
      </c>
      <c r="B187" s="85" t="s">
        <v>418</v>
      </c>
      <c r="C187" s="50" t="s">
        <v>419</v>
      </c>
      <c r="D187" s="242">
        <v>574.46</v>
      </c>
      <c r="E187" s="242">
        <v>0</v>
      </c>
      <c r="F187" s="52">
        <f t="shared" si="31"/>
        <v>0</v>
      </c>
    </row>
    <row r="188" spans="1:6" ht="12.75" customHeight="1" x14ac:dyDescent="0.2">
      <c r="A188" s="53">
        <v>329</v>
      </c>
      <c r="B188" s="85" t="s">
        <v>420</v>
      </c>
      <c r="C188" s="50" t="s">
        <v>421</v>
      </c>
      <c r="D188" s="51">
        <f t="shared" ref="D188:E188" si="43">SUM(D189:D195)</f>
        <v>9653.7300000000014</v>
      </c>
      <c r="E188" s="51">
        <f t="shared" si="43"/>
        <v>4481.5599999999995</v>
      </c>
      <c r="F188" s="52">
        <f t="shared" si="31"/>
        <v>46.423092421271349</v>
      </c>
    </row>
    <row r="189" spans="1:6" ht="12.75" customHeight="1" x14ac:dyDescent="0.2">
      <c r="A189" s="53">
        <v>3291</v>
      </c>
      <c r="B189" s="232" t="s">
        <v>422</v>
      </c>
      <c r="C189" s="50" t="s">
        <v>423</v>
      </c>
      <c r="D189" s="242">
        <v>1867.5</v>
      </c>
      <c r="E189" s="242">
        <v>0</v>
      </c>
      <c r="F189" s="52">
        <f t="shared" si="31"/>
        <v>0</v>
      </c>
    </row>
    <row r="190" spans="1:6" ht="12.75" customHeight="1" x14ac:dyDescent="0.2">
      <c r="A190" s="53">
        <v>3292</v>
      </c>
      <c r="B190" s="85" t="s">
        <v>424</v>
      </c>
      <c r="C190" s="50" t="s">
        <v>425</v>
      </c>
      <c r="D190" s="242">
        <v>1593.95</v>
      </c>
      <c r="E190" s="242">
        <v>214.24</v>
      </c>
      <c r="F190" s="52">
        <f t="shared" si="31"/>
        <v>13.440823112393737</v>
      </c>
    </row>
    <row r="191" spans="1:6" ht="12.75" customHeight="1" x14ac:dyDescent="0.2">
      <c r="A191" s="53">
        <v>3293</v>
      </c>
      <c r="B191" s="85" t="s">
        <v>426</v>
      </c>
      <c r="C191" s="50" t="s">
        <v>427</v>
      </c>
      <c r="D191" s="242">
        <v>5814.43</v>
      </c>
      <c r="E191" s="242">
        <v>4117.32</v>
      </c>
      <c r="F191" s="52">
        <f t="shared" si="31"/>
        <v>70.8121002402643</v>
      </c>
    </row>
    <row r="192" spans="1:6" ht="12.75" customHeight="1" x14ac:dyDescent="0.2">
      <c r="A192" s="53">
        <v>3294</v>
      </c>
      <c r="B192" s="85" t="s">
        <v>428</v>
      </c>
      <c r="C192" s="50" t="s">
        <v>429</v>
      </c>
      <c r="D192" s="242">
        <v>194.69</v>
      </c>
      <c r="E192" s="242">
        <v>150</v>
      </c>
      <c r="F192" s="52">
        <f t="shared" si="31"/>
        <v>77.045559607581282</v>
      </c>
    </row>
    <row r="193" spans="1:6" ht="12.75" customHeight="1" x14ac:dyDescent="0.2">
      <c r="A193" s="53">
        <v>3295</v>
      </c>
      <c r="B193" s="85" t="s">
        <v>430</v>
      </c>
      <c r="C193" s="50" t="s">
        <v>431</v>
      </c>
      <c r="D193" s="242">
        <v>183.16</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550.22</v>
      </c>
      <c r="E196" s="51">
        <f t="shared" si="44"/>
        <v>751.16</v>
      </c>
      <c r="F196" s="52">
        <f t="shared" si="31"/>
        <v>136.51993747955362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550.22</v>
      </c>
      <c r="E210" s="51">
        <f t="shared" si="47"/>
        <v>751.16</v>
      </c>
      <c r="F210" s="52">
        <f t="shared" si="31"/>
        <v>136.51993747955362</v>
      </c>
    </row>
    <row r="211" spans="1:6" ht="12.75" customHeight="1" x14ac:dyDescent="0.2">
      <c r="A211" s="53">
        <v>3431</v>
      </c>
      <c r="B211" s="232" t="s">
        <v>466</v>
      </c>
      <c r="C211" s="50" t="s">
        <v>467</v>
      </c>
      <c r="D211" s="242">
        <v>534.36</v>
      </c>
      <c r="E211" s="242">
        <v>748.49</v>
      </c>
      <c r="F211" s="52">
        <f t="shared" si="31"/>
        <v>140.07223594580432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15.86</v>
      </c>
      <c r="E213" s="242">
        <v>2.67</v>
      </c>
      <c r="F213" s="52">
        <f t="shared" si="31"/>
        <v>16.834804539722573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929.06</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929.06</v>
      </c>
      <c r="E247" s="51">
        <f t="shared" si="62"/>
        <v>0</v>
      </c>
      <c r="F247" s="52">
        <f t="shared" si="61"/>
        <v>0</v>
      </c>
    </row>
    <row r="248" spans="1:6" ht="12.75" customHeight="1" x14ac:dyDescent="0.2">
      <c r="A248" s="53" t="s">
        <v>540</v>
      </c>
      <c r="B248" s="85" t="s">
        <v>202</v>
      </c>
      <c r="C248" s="50" t="s">
        <v>540</v>
      </c>
      <c r="D248" s="242">
        <v>929.06</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1271.27</v>
      </c>
      <c r="E252" s="51">
        <f t="shared" si="63"/>
        <v>319</v>
      </c>
      <c r="F252" s="52">
        <f t="shared" ref="F252:F258" si="64">IF(D252&lt;&gt;0,IF(E252/D252&gt;=100,"&gt;&gt;100",E252/D252*100),"-")</f>
        <v>25.093017219001474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1271.27</v>
      </c>
      <c r="E259" s="51">
        <f t="shared" si="66"/>
        <v>319</v>
      </c>
      <c r="F259" s="52">
        <f t="shared" ref="F259:F262" si="67">IF(D259&lt;&gt;0,IF(E259/D259&gt;=100,"&gt;&gt;100",E259/D259*100),"-")</f>
        <v>25.093017219001474</v>
      </c>
    </row>
    <row r="260" spans="1:6" ht="12.75" customHeight="1" x14ac:dyDescent="0.2">
      <c r="A260" s="53">
        <v>3721</v>
      </c>
      <c r="B260" s="85" t="s">
        <v>560</v>
      </c>
      <c r="C260" s="50" t="s">
        <v>561</v>
      </c>
      <c r="D260" s="242">
        <v>1271.27</v>
      </c>
      <c r="E260" s="242">
        <v>319</v>
      </c>
      <c r="F260" s="52">
        <f t="shared" si="67"/>
        <v>25.093017219001474</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2265.79</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2265.79</v>
      </c>
      <c r="E264" s="51">
        <f t="shared" si="70"/>
        <v>0</v>
      </c>
      <c r="F264" s="52">
        <f t="shared" si="69"/>
        <v>0</v>
      </c>
    </row>
    <row r="265" spans="1:6" ht="12.75" customHeight="1" x14ac:dyDescent="0.2">
      <c r="A265" s="53">
        <v>3811</v>
      </c>
      <c r="B265" s="85" t="s">
        <v>570</v>
      </c>
      <c r="C265" s="50" t="s">
        <v>571</v>
      </c>
      <c r="D265" s="242">
        <v>2265.79</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1750828.7</v>
      </c>
      <c r="E289" s="51">
        <f t="shared" si="79"/>
        <v>1293864.57</v>
      </c>
      <c r="F289" s="52">
        <f t="shared" si="76"/>
        <v>73.900123410131442</v>
      </c>
    </row>
    <row r="290" spans="1:6" ht="12.75" customHeight="1" x14ac:dyDescent="0.2">
      <c r="A290" s="53" t="s">
        <v>609</v>
      </c>
      <c r="B290" s="85" t="s">
        <v>620</v>
      </c>
      <c r="C290" s="50" t="s">
        <v>621</v>
      </c>
      <c r="D290" s="51">
        <f>IF(D6&gt;=D289,D6-D289,0)</f>
        <v>23314.260000000242</v>
      </c>
      <c r="E290" s="51">
        <f>IF(E6&gt;=E289,E6-E289,0)</f>
        <v>83748.699999999953</v>
      </c>
      <c r="F290" s="52">
        <f t="shared" si="76"/>
        <v>359.21663393991093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1741.99</v>
      </c>
      <c r="E294" s="242">
        <v>2991.1</v>
      </c>
      <c r="F294" s="52">
        <f t="shared" si="76"/>
        <v>171.70592253686874</v>
      </c>
    </row>
    <row r="295" spans="1:6" ht="24" x14ac:dyDescent="0.2">
      <c r="A295" s="53">
        <v>9661</v>
      </c>
      <c r="B295" s="85" t="s">
        <v>630</v>
      </c>
      <c r="C295" s="50" t="s">
        <v>631</v>
      </c>
      <c r="D295" s="242">
        <v>1741.99</v>
      </c>
      <c r="E295" s="242">
        <v>2991.1</v>
      </c>
      <c r="F295" s="52">
        <f t="shared" si="76"/>
        <v>171.70592253686874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6284.69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6284.69</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6284.69</v>
      </c>
      <c r="E326" s="51">
        <f t="shared" si="88"/>
        <v>0</v>
      </c>
      <c r="F326" s="52">
        <f t="shared" si="81"/>
        <v>0</v>
      </c>
    </row>
    <row r="327" spans="1:6" ht="12.75" customHeight="1" x14ac:dyDescent="0.2">
      <c r="A327" s="53">
        <v>7231</v>
      </c>
      <c r="B327" s="85" t="s">
        <v>693</v>
      </c>
      <c r="C327" s="50" t="s">
        <v>694</v>
      </c>
      <c r="D327" s="242">
        <v>6284.69</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6284.69</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1780427.6500000001</v>
      </c>
      <c r="E412" s="51">
        <f>E6+E298</f>
        <v>1377613.27</v>
      </c>
      <c r="F412" s="52">
        <f t="shared" si="81"/>
        <v>77.375414271958761</v>
      </c>
    </row>
    <row r="413" spans="1:6" ht="12.75" customHeight="1" x14ac:dyDescent="0.2">
      <c r="A413" s="53" t="s">
        <v>609</v>
      </c>
      <c r="B413" s="85" t="s">
        <v>832</v>
      </c>
      <c r="C413" s="50" t="s">
        <v>833</v>
      </c>
      <c r="D413" s="51">
        <f t="shared" ref="D413:E413" si="112">D289+D350</f>
        <v>1750828.7</v>
      </c>
      <c r="E413" s="51">
        <f t="shared" si="112"/>
        <v>1293864.57</v>
      </c>
      <c r="F413" s="52">
        <f t="shared" si="81"/>
        <v>73.900123410131442</v>
      </c>
    </row>
    <row r="414" spans="1:6" ht="12.75" customHeight="1" x14ac:dyDescent="0.2">
      <c r="A414" s="53" t="s">
        <v>609</v>
      </c>
      <c r="B414" s="85" t="s">
        <v>834</v>
      </c>
      <c r="C414" s="50" t="s">
        <v>835</v>
      </c>
      <c r="D414" s="51">
        <f t="shared" ref="D414:E414" si="113">IF(D412&gt;=D413,D412-D413,0)</f>
        <v>29598.950000000186</v>
      </c>
      <c r="E414" s="51">
        <f t="shared" si="113"/>
        <v>83748.699999999953</v>
      </c>
      <c r="F414" s="52">
        <f t="shared" si="81"/>
        <v>282.94483419175151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1741.99</v>
      </c>
      <c r="E418" s="62">
        <f t="shared" si="117"/>
        <v>2991.1</v>
      </c>
      <c r="F418" s="57">
        <f t="shared" si="81"/>
        <v>171.70592253686874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1780427.6500000001</v>
      </c>
      <c r="E639" s="51">
        <f t="shared" si="180"/>
        <v>1377613.27</v>
      </c>
      <c r="F639" s="52">
        <f t="shared" si="119"/>
        <v>77.375414271958761</v>
      </c>
    </row>
    <row r="640" spans="1:6" ht="12.75" customHeight="1" x14ac:dyDescent="0.2">
      <c r="A640" s="53" t="s">
        <v>609</v>
      </c>
      <c r="B640" s="85" t="s">
        <v>1278</v>
      </c>
      <c r="C640" s="50" t="s">
        <v>1279</v>
      </c>
      <c r="D640" s="51">
        <f t="shared" ref="D640:E640" si="181">D413+D528</f>
        <v>1750828.7</v>
      </c>
      <c r="E640" s="51">
        <f t="shared" si="181"/>
        <v>1293864.57</v>
      </c>
      <c r="F640" s="52">
        <f t="shared" si="119"/>
        <v>73.900123410131442</v>
      </c>
    </row>
    <row r="641" spans="1:6" ht="12.75" customHeight="1" x14ac:dyDescent="0.2">
      <c r="A641" s="53" t="s">
        <v>609</v>
      </c>
      <c r="B641" s="85" t="s">
        <v>1280</v>
      </c>
      <c r="C641" s="50" t="s">
        <v>1281</v>
      </c>
      <c r="D641" s="51">
        <f t="shared" ref="D641:E641" si="182">IF(D639&gt;=D640,D639-D640,0)</f>
        <v>29598.950000000186</v>
      </c>
      <c r="E641" s="51">
        <f t="shared" si="182"/>
        <v>83748.699999999953</v>
      </c>
      <c r="F641" s="52">
        <f t="shared" si="119"/>
        <v>282.94483419175151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29598.950000000186</v>
      </c>
      <c r="E645" s="51">
        <f t="shared" si="186"/>
        <v>83748.699999999953</v>
      </c>
      <c r="F645" s="52">
        <f t="shared" si="119"/>
        <v>282.94483419175151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160136.31</v>
      </c>
      <c r="E649" s="242">
        <v>155166.16</v>
      </c>
      <c r="F649" s="52">
        <f t="shared" ref="F649:F724" si="188">IF(D649&lt;&gt;0,IF(E649/D649&gt;=100,"&gt;&gt;100",E649/D649*100),"-")</f>
        <v>96.896300408071099</v>
      </c>
    </row>
    <row r="650" spans="1:6" ht="12.75" customHeight="1" x14ac:dyDescent="0.2">
      <c r="A650" s="53" t="s">
        <v>1297</v>
      </c>
      <c r="B650" s="85" t="s">
        <v>1298</v>
      </c>
      <c r="C650" s="50" t="s">
        <v>1297</v>
      </c>
      <c r="D650" s="242">
        <v>790093.09</v>
      </c>
      <c r="E650" s="242">
        <v>336084.47</v>
      </c>
      <c r="F650" s="52">
        <f t="shared" si="188"/>
        <v>42.537325570079346</v>
      </c>
    </row>
    <row r="651" spans="1:6" ht="12.75" customHeight="1" x14ac:dyDescent="0.2">
      <c r="A651" s="53" t="s">
        <v>1299</v>
      </c>
      <c r="B651" s="85" t="s">
        <v>1300</v>
      </c>
      <c r="C651" s="50" t="s">
        <v>1299</v>
      </c>
      <c r="D651" s="242">
        <v>815053.65</v>
      </c>
      <c r="E651" s="242">
        <v>266852.53999999998</v>
      </c>
      <c r="F651" s="52">
        <f t="shared" si="188"/>
        <v>32.740487696730142</v>
      </c>
    </row>
    <row r="652" spans="1:6" ht="24" x14ac:dyDescent="0.2">
      <c r="A652" s="53">
        <v>11</v>
      </c>
      <c r="B652" s="85" t="s">
        <v>1301</v>
      </c>
      <c r="C652" s="50" t="s">
        <v>1302</v>
      </c>
      <c r="D652" s="51">
        <f t="shared" ref="D652:E652" si="189">+D649+D650-D651</f>
        <v>135175.74999999988</v>
      </c>
      <c r="E652" s="51">
        <f t="shared" si="189"/>
        <v>224398.09000000003</v>
      </c>
      <c r="F652" s="52">
        <f t="shared" si="188"/>
        <v>166.00469388925174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34</v>
      </c>
      <c r="E654" s="262">
        <v>33</v>
      </c>
      <c r="F654" s="52">
        <f t="shared" si="188"/>
        <v>97.058823529411768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32</v>
      </c>
      <c r="E656" s="262">
        <v>30</v>
      </c>
      <c r="F656" s="52">
        <f t="shared" si="188"/>
        <v>93.75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62751.3</v>
      </c>
      <c r="E710" s="242">
        <v>46293.01</v>
      </c>
      <c r="F710" s="52">
        <f t="shared" si="188"/>
        <v>73.772192767321158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18011.27</v>
      </c>
      <c r="E718" s="242">
        <v>17175.900000000001</v>
      </c>
      <c r="F718" s="52">
        <f t="shared" si="188"/>
        <v>95.361959484256261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2223.11</v>
      </c>
      <c r="E720" s="242">
        <v>0</v>
      </c>
      <c r="F720" s="52">
        <f t="shared" si="188"/>
        <v>0</v>
      </c>
    </row>
    <row r="721" spans="1:6" ht="12.75" customHeight="1" x14ac:dyDescent="0.2">
      <c r="A721" s="53" t="s">
        <v>1422</v>
      </c>
      <c r="B721" s="85" t="s">
        <v>1423</v>
      </c>
      <c r="C721" s="50" t="s">
        <v>1422</v>
      </c>
      <c r="D721" s="242">
        <v>979.16</v>
      </c>
      <c r="E721" s="242">
        <v>4685.8500000000004</v>
      </c>
      <c r="F721" s="52">
        <f t="shared" si="188"/>
        <v>478.55815188528948</v>
      </c>
    </row>
    <row r="722" spans="1:6" ht="12.75" customHeight="1" x14ac:dyDescent="0.2">
      <c r="A722" s="53" t="s">
        <v>1424</v>
      </c>
      <c r="B722" s="85" t="s">
        <v>1425</v>
      </c>
      <c r="C722" s="50" t="s">
        <v>1424</v>
      </c>
      <c r="D722" s="242">
        <v>22709.59</v>
      </c>
      <c r="E722" s="242">
        <v>20220.2</v>
      </c>
      <c r="F722" s="52">
        <f t="shared" si="188"/>
        <v>89.038155246307838</v>
      </c>
    </row>
    <row r="723" spans="1:6" ht="12.75" customHeight="1" x14ac:dyDescent="0.2">
      <c r="A723" s="53" t="s">
        <v>1426</v>
      </c>
      <c r="B723" s="85" t="s">
        <v>1427</v>
      </c>
      <c r="C723" s="50" t="s">
        <v>1426</v>
      </c>
      <c r="D723" s="242">
        <v>544.16</v>
      </c>
      <c r="E723" s="242">
        <v>1927.02</v>
      </c>
      <c r="F723" s="52">
        <f t="shared" si="188"/>
        <v>354.12746251102618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626.63</v>
      </c>
      <c r="E726" s="242">
        <v>214.24</v>
      </c>
      <c r="F726" s="52">
        <f t="shared" si="190"/>
        <v>34.189234476485332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319</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1271.27</v>
      </c>
      <c r="E823" s="242">
        <v>0</v>
      </c>
      <c r="F823" s="52">
        <f t="shared" si="190"/>
        <v>0</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M95" sqref="M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181549.98999999996</v>
      </c>
      <c r="E6" s="229">
        <f t="shared" si="0"/>
        <v>292985.03000000003</v>
      </c>
      <c r="F6" s="230">
        <f t="shared" ref="F6:F260" si="1">IF(D6&gt;0,IF(E6/D6&gt;=100,"&gt;&gt;100",E6/D6*100),"-")</f>
        <v>161.37981059651949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44632.249999999971</v>
      </c>
      <c r="E7" s="104">
        <f t="shared" si="2"/>
        <v>65595.839999999982</v>
      </c>
      <c r="F7" s="93">
        <f t="shared" si="1"/>
        <v>146.96960157733483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44632.249999999971</v>
      </c>
      <c r="E12" s="104">
        <f t="shared" si="3"/>
        <v>62905.199999999983</v>
      </c>
      <c r="F12" s="93">
        <f t="shared" si="1"/>
        <v>140.9411356138219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44632.249999999971</v>
      </c>
      <c r="E19" s="104">
        <f t="shared" si="5"/>
        <v>62905.199999999983</v>
      </c>
      <c r="F19" s="93">
        <f t="shared" si="1"/>
        <v>140.9411356138219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122166.95</v>
      </c>
      <c r="E20" s="247">
        <v>145912.85</v>
      </c>
      <c r="F20" s="93">
        <f t="shared" si="1"/>
        <v>119.43725369259035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8031.65</v>
      </c>
      <c r="E21" s="247">
        <v>2092.1</v>
      </c>
      <c r="F21" s="93">
        <f t="shared" si="1"/>
        <v>26.048196821325632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4726.3</v>
      </c>
      <c r="E22" s="247">
        <v>8778.5300000000007</v>
      </c>
      <c r="F22" s="93">
        <f t="shared" si="1"/>
        <v>185.73789222012991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42756.639999999999</v>
      </c>
      <c r="E26" s="247">
        <v>42756.639999999999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133049.29</v>
      </c>
      <c r="E28" s="247">
        <v>136634.92000000001</v>
      </c>
      <c r="F28" s="93">
        <f t="shared" si="1"/>
        <v>102.69496364843435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33205.019999999997</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33205.019999999997</v>
      </c>
      <c r="E34" s="247">
        <v>0</v>
      </c>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2690.64</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2650.46</v>
      </c>
      <c r="E54" s="247">
        <v>2829.94</v>
      </c>
      <c r="F54" s="93">
        <f t="shared" si="1"/>
        <v>106.77165473163149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2650.46</v>
      </c>
      <c r="E55" s="247">
        <v>139.30000000000001</v>
      </c>
      <c r="F55" s="93">
        <f t="shared" si="1"/>
        <v>5.2556914648777955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136917.74</v>
      </c>
      <c r="E68" s="104">
        <f t="shared" si="13"/>
        <v>227389.19000000003</v>
      </c>
      <c r="F68" s="93">
        <f t="shared" si="1"/>
        <v>166.07723002147134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135175.75</v>
      </c>
      <c r="E69" s="104">
        <f t="shared" si="14"/>
        <v>224398.09000000003</v>
      </c>
      <c r="F69" s="93">
        <f t="shared" si="1"/>
        <v>166.0046938892516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134997.14000000001</v>
      </c>
      <c r="E70" s="104">
        <f t="shared" si="15"/>
        <v>224240.2</v>
      </c>
      <c r="F70" s="93">
        <f t="shared" si="1"/>
        <v>166.10737086726428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134997.14000000001</v>
      </c>
      <c r="E72" s="247">
        <v>224240.2</v>
      </c>
      <c r="F72" s="93">
        <f t="shared" si="1"/>
        <v>166.10737086726428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178.61</v>
      </c>
      <c r="E76" s="247">
        <v>157.88999999999999</v>
      </c>
      <c r="F76" s="93">
        <f t="shared" si="1"/>
        <v>88.399305749957989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1741.99</v>
      </c>
      <c r="E146" s="104">
        <f t="shared" si="26"/>
        <v>2991.1</v>
      </c>
      <c r="F146" s="93">
        <f t="shared" si="1"/>
        <v>171.70592253686874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1741.99</v>
      </c>
      <c r="E160" s="247">
        <v>2991.1</v>
      </c>
      <c r="F160" s="93">
        <f t="shared" si="1"/>
        <v>171.70592253686874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181549.99</v>
      </c>
      <c r="E175" s="104">
        <f t="shared" si="30"/>
        <v>292985.02999999997</v>
      </c>
      <c r="F175" s="93">
        <f t="shared" si="1"/>
        <v>161.37981059651943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824.91</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824.91</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824.91</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181549.99</v>
      </c>
      <c r="E237" s="104">
        <f t="shared" si="41"/>
        <v>292160.12</v>
      </c>
      <c r="F237" s="93">
        <f t="shared" si="1"/>
        <v>160.92543987471439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150209.04999999999</v>
      </c>
      <c r="E238" s="104">
        <f t="shared" si="42"/>
        <v>205420.32</v>
      </c>
      <c r="F238" s="93">
        <f t="shared" si="1"/>
        <v>136.75628732090379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150209.04999999999</v>
      </c>
      <c r="E239" s="104">
        <f t="shared" si="43"/>
        <v>205420.32</v>
      </c>
      <c r="F239" s="93">
        <f t="shared" si="1"/>
        <v>136.75628732090379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7300.87</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150209.04999999999</v>
      </c>
      <c r="E241" s="247">
        <v>198119.45</v>
      </c>
      <c r="F241" s="93">
        <f t="shared" si="1"/>
        <v>131.89581453314565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29598.95</v>
      </c>
      <c r="E245" s="104">
        <f t="shared" si="45"/>
        <v>83748.7</v>
      </c>
      <c r="F245" s="93">
        <f t="shared" si="1"/>
        <v>282.94483419175339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29598.95</v>
      </c>
      <c r="E246" s="104">
        <f t="shared" si="46"/>
        <v>83748.7</v>
      </c>
      <c r="F246" s="93">
        <f t="shared" si="1"/>
        <v>282.94483419175339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29598.95</v>
      </c>
      <c r="E247" s="247">
        <v>83748.7</v>
      </c>
      <c r="F247" s="93">
        <f t="shared" si="1"/>
        <v>282.94483419175339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1741.99</v>
      </c>
      <c r="E255" s="247">
        <v>2991.1</v>
      </c>
      <c r="F255" s="93">
        <f t="shared" si="1"/>
        <v>171.70592253686874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1741.99</v>
      </c>
      <c r="E265" s="247">
        <v>2991.1</v>
      </c>
      <c r="F265" s="93">
        <f t="shared" si="50"/>
        <v>171.70592253686874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824.91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J120" sqref="J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1750828.7</v>
      </c>
      <c r="E114" s="81">
        <f t="shared" si="22"/>
        <v>1293864.57</v>
      </c>
      <c r="F114" s="63">
        <f t="shared" si="1"/>
        <v>73.900123410131442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1750828.7</v>
      </c>
      <c r="E125" s="249">
        <v>1293864.57</v>
      </c>
      <c r="F125" s="63">
        <f t="shared" si="1"/>
        <v>73.900123410131442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1750828.7</v>
      </c>
      <c r="E141" s="106">
        <f t="shared" si="28"/>
        <v>1293864.57</v>
      </c>
      <c r="F141" s="82">
        <f t="shared" si="1"/>
        <v>73.900123410131442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M21" sqref="M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7300.87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7300.87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7300.87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7300.87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H10" sqref="H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338.22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1291580.1099999999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1281186.8699999999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1020943.5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259498.7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744.67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10393.24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1291093.42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1280700.18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1020943.5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259012.01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744.67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10393.24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824.90999999991618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824.91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824.91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6154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Ledić</cp:lastModifiedBy>
  <cp:lastPrinted>2024-01-24T15:36:40Z</cp:lastPrinted>
  <dcterms:created xsi:type="dcterms:W3CDTF">2022-04-01T05:14:30Z</dcterms:created>
  <dcterms:modified xsi:type="dcterms:W3CDTF">2024-01-24T15:36:54Z</dcterms:modified>
</cp:coreProperties>
</file>